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金和项目安排表——附件3" sheetId="1" r:id="rId1"/>
  </sheets>
  <definedNames>
    <definedName name="_xlnm._FilterDatabase" localSheetId="0" hidden="1">资金和项目安排表——附件3!$A$4:$XEZ$4</definedName>
    <definedName name="_xlnm.Print_Titles" localSheetId="0">资金和项目安排表——附件3!$1:$4</definedName>
  </definedNames>
  <calcPr calcId="144525"/>
</workbook>
</file>

<file path=xl/sharedStrings.xml><?xml version="1.0" encoding="utf-8"?>
<sst xmlns="http://schemas.openxmlformats.org/spreadsheetml/2006/main" count="132" uniqueCount="88">
  <si>
    <t xml:space="preserve">    附件         牟定县2022年州级财政衔接推进乡村振兴补助资金和项目安排表</t>
  </si>
  <si>
    <t>制表单位：牟定县乡村振兴局                                                                       制表时间：2022年12月27日</t>
  </si>
  <si>
    <t>序号</t>
  </si>
  <si>
    <t>项目主管单位</t>
  </si>
  <si>
    <t>项目建设单位</t>
  </si>
  <si>
    <t>项目建设地点</t>
  </si>
  <si>
    <t>项目类别</t>
  </si>
  <si>
    <t>项目名称</t>
  </si>
  <si>
    <t>项目主要建设内容</t>
  </si>
  <si>
    <t>项目投资安排      计划（万元）</t>
  </si>
  <si>
    <t>资金用于脱贫对象情况</t>
  </si>
  <si>
    <t>合计</t>
  </si>
  <si>
    <t>州级财政衔接资金</t>
  </si>
  <si>
    <t>行政村（个）</t>
  </si>
  <si>
    <t>其中脱贫村（个）</t>
  </si>
  <si>
    <t>受益  小组（个）</t>
  </si>
  <si>
    <t>受益农户数（户）</t>
  </si>
  <si>
    <t>受益农人口（人）</t>
  </si>
  <si>
    <t>其中脱贫数（户）</t>
  </si>
  <si>
    <t>其中脱贫人口（人）</t>
  </si>
  <si>
    <t>楚雄州2022年农村人居环境整治提升美丽宜居示范乡镇奖补项目1个</t>
  </si>
  <si>
    <t xml:space="preserve">牟定县乡村振兴局                                                                                                </t>
  </si>
  <si>
    <t>共和镇人民政府</t>
  </si>
  <si>
    <t>共和镇</t>
  </si>
  <si>
    <t>基础设施</t>
  </si>
  <si>
    <t>牟定县共和镇2022年农村人居环境整治提升美丽宜居示范乡镇奖补项目</t>
  </si>
  <si>
    <t>共和镇2022年农村人居环境整治提升美丽宜居示范乡镇奖补项目1个，奖补资金30万元。建设内容为：水沟盖板钢筋2344千克，水沟盖板C25砼22立方米；M7.5浆砌石支砌挡墙22.5立方米；砖砌体50立方米，C25硬化村间空地384立方米。</t>
  </si>
  <si>
    <t>楚雄州2022年农村人居环境整治提升美丽宜居示范村（行政村）奖补项目5个</t>
  </si>
  <si>
    <t>安乐乡人民政府</t>
  </si>
  <si>
    <t>小屯村委会</t>
  </si>
  <si>
    <t>牟定县安乐乡小屯村委会2022年农村人居环境整治提升美丽宜居示范村（行政村）奖补项目</t>
  </si>
  <si>
    <t>1、制作村情简介10.24m2,投资0.6万元；2、美丽乡村村容村貌整治95.48m2,投资3.6万元；3、特色民族文化展示50m2,投资0.6万元；4、特色民居修缮保护（宣传展示及标语制做16m2,特色民居刷漆翻新7m2），投资0.8万元；5、石板制做安装200m，投资4.4万元。</t>
  </si>
  <si>
    <t>凤屯镇人民政府</t>
  </si>
  <si>
    <t>飒马场委会</t>
  </si>
  <si>
    <t>牟定县凤屯镇飒马场委会2022年农村人居环境整治提升美丽宜居示范村（行政村）奖补项目</t>
  </si>
  <si>
    <t>凤屯镇飒马场委会2022年农村人居环境整治提升美丽宜居示范村（行政村）奖补项目1个，奖补项目资金10万元。主要建设内容为：（一）土方基础工程：1.人工土方开挖12组预埋件基础（含弃土外运），单个长0.8米，宽0.8米、高0.6米；2.C20混凝土浇筑12组预埋件基座，单个长0.8米，宽0.8米、高0.6米；3.埋设钢板预埋件12组，长0.3米，宽0.3米，高0.2米。（二）钢架：1.安装内径为Ф200mm的圆管54米、Ф150mm的圆管18米；2.12工字钢30米；3.安装40*80*2.5mm的方管167米；4.安装80*80*2.5mm的方管80米；5.200*200*2.5mm封口50个；6.钢架刷油漆154平方米。（三）塑木板、防护栏杆：1.120*120mm塑木管60米；2.25mm厚塑木板60平方米；3.安装塑木防护栏杆60米；4.塑木板花盆2个；5.特色民族休息座椅2套。</t>
  </si>
  <si>
    <t>金马社区居委会</t>
  </si>
  <si>
    <t>牟定县共和镇金马社区居委会2022年农村人居环境整治提升美丽宜居示范村（行政村）奖补项目</t>
  </si>
  <si>
    <t>共和镇金马社区居委会2022年农村人居环境整治提升美丽宜居示范村（行政村）奖补项目1个，奖补项目资金10万元。建设内容为：金马村：砖砌体48立方米，C20混凝土浇筑水沟沟底8立方米，土方回填500立方米；丁家冲村：C25砼硬化道路42.6立方米；朱家山：M7.5浆砌石支砌挡墙70.2立方米，C25砼硬化道路16.4立方米。</t>
  </si>
  <si>
    <t>江坡镇人民政府</t>
  </si>
  <si>
    <t>高平村委会</t>
  </si>
  <si>
    <t>牟定县江坡镇高平村委会2022年农村人居环境整治提升美丽宜居示范村（行政村）奖补项目</t>
  </si>
  <si>
    <r>
      <rPr>
        <sz val="12"/>
        <rFont val="方正仿宋简体"/>
        <charset val="134"/>
      </rPr>
      <t>江坡镇高平村委会2022年农村人居环境整治提升美丽宜居示范村（行政村）奖补项目1个，奖补项目资金10万元。主要建设内容为：1、C</t>
    </r>
    <r>
      <rPr>
        <vertAlign val="subscript"/>
        <sz val="12"/>
        <rFont val="方正仿宋简体"/>
        <charset val="134"/>
      </rPr>
      <t>20</t>
    </r>
    <r>
      <rPr>
        <sz val="12"/>
        <rFont val="方正仿宋简体"/>
        <charset val="134"/>
      </rPr>
      <t>砼浇筑金窑村村间道路1条长65米，均宽3.5米，厚0.2米，浇筑路边单边沟1条长68米（沟底宽0.5米、厚0.15米，沟邦高0.4米，厚0.2米）。2.支砌M7.5浆砌石挡墙长184米，均高1.5米，厚0.5米。</t>
    </r>
  </si>
  <si>
    <t>蟠猫乡乡人民政府</t>
  </si>
  <si>
    <t>古岩村委会</t>
  </si>
  <si>
    <t>牟定县蟠猫乡古岩村委会2022年农村人居环境整治提升美丽宜居示范村（行政村）奖补项目</t>
  </si>
  <si>
    <t>1.农产品交易市场场地砂砾石路面铺筑2214.5平方米；2.修建排水沟110米；3.新建民族特色摊位10个。</t>
  </si>
  <si>
    <t>楚雄州2022年农村人居环境整治提升美丽宜居示范村庄（自然村）奖补项目12个</t>
  </si>
  <si>
    <t>新桥镇人民政府</t>
  </si>
  <si>
    <t>官河村委会余家村</t>
  </si>
  <si>
    <t>牟定县新桥镇官河村委会余家村2022年农村人居环境整治提升美丽宜居示范村庄（自然村）奖补项目</t>
  </si>
  <si>
    <r>
      <rPr>
        <sz val="12"/>
        <color rgb="FF000000"/>
        <rFont val="方正仿宋简体"/>
        <charset val="134"/>
      </rPr>
      <t>项目建设内容：1.文化长廊建设，砖砌体5.39m</t>
    </r>
    <r>
      <rPr>
        <sz val="12"/>
        <color rgb="FF000000"/>
        <rFont val="宋体"/>
        <charset val="134"/>
      </rPr>
      <t>³</t>
    </r>
    <r>
      <rPr>
        <sz val="12"/>
        <color rgb="FF000000"/>
        <rFont val="方正仿宋简体"/>
        <charset val="134"/>
      </rPr>
      <t>，地板硬化9.4m</t>
    </r>
    <r>
      <rPr>
        <sz val="12"/>
        <color rgb="FF000000"/>
        <rFont val="宋体"/>
        <charset val="134"/>
      </rPr>
      <t>³</t>
    </r>
    <r>
      <rPr>
        <sz val="12"/>
        <color rgb="FF000000"/>
        <rFont val="方正仿宋简体"/>
        <charset val="134"/>
      </rPr>
      <t>。2.绿植、人工栽种黄花榉木350棵。3.铺设雨水400波纹管35米，沟盖板19米.修建雨水沉淀池4个。</t>
    </r>
  </si>
  <si>
    <t>小屯村委会小屯村</t>
  </si>
  <si>
    <t>牟定县安乐乡小屯村委会小屯村2022年农村人居环境整治提升美丽宜居示范村庄（自然村）奖补项目</t>
  </si>
  <si>
    <t>1、村名及简介雕刻2项，投资1.06万元；2、木质摆放箱30项，投资1.94万元。</t>
  </si>
  <si>
    <t>飒马场村委会飒马场村</t>
  </si>
  <si>
    <t>牟定县凤屯镇飒马场村委会飒马场村2022年农村人居环境整治提升美丽宜居示范村庄（自然村）奖补项目</t>
  </si>
  <si>
    <t>凤屯镇飒马场村委会飒马场村2022年农村人居环境整治提升美丽宜居示范村庄（自然村）奖补项目1个，奖补项目资金3万元。建设内容为：1.场地平整，长12米，宽8米；2.安装40*40*2.5mm的方管320米；3.安装民族特色文化宣传铁艺展板5个。</t>
  </si>
  <si>
    <t>田丰村委会大易村</t>
  </si>
  <si>
    <t>牟定县凤屯镇田丰村委会大易村2022年农村人居环境整治提升美丽宜居示范村庄（自然村）奖补项目</t>
  </si>
  <si>
    <t>凤屯镇田丰村委会大易村2022年农村人居环境整治提升美丽宜居示范村庄（自然村）奖补项目1个，奖补项目资金3万元。建设内容为：1.C20混凝土硬化场地1块97平方米，长10米、宽9.7米、厚0.2米；2.C20混凝土硬化进公厕道路，长18.6米，宽3米，厚0.2米；3.安装安全防护栏85.1米，高1.2米。</t>
  </si>
  <si>
    <t>清河村委会稗子田村</t>
  </si>
  <si>
    <t>牟定县共和镇清河村委会稗子田村2022年农村人居环境整治提升美丽宜居示范村庄（自然村）奖补项目</t>
  </si>
  <si>
    <t>共和镇清河村委会稗子田村2022年农村人居环境整治提升美丽宜居示范村庄（自然村）奖补项目1个，奖补项目资金3万元。建设内容为：C20浇筑水沟27.6立方米；C25砼硬化场地20立方米。</t>
  </si>
  <si>
    <t>散花村委会双树村</t>
  </si>
  <si>
    <t>牟定县共和镇散花村委会双树村2022年农村人居环境整治提升美丽宜居示范村庄（自然村）奖补项目</t>
  </si>
  <si>
    <t>共和镇散花村委会双树村2022年农村人居环境整治提升美丽宜居示范村庄（自然村）奖补项目1个，奖补项目资金3万元。建设内容为：场地硬化50立方米。</t>
  </si>
  <si>
    <t>江坡村委会江坡大村</t>
  </si>
  <si>
    <t>牟定县江坡镇江坡村委会江坡大村2022年农村人居环境整治提升美丽宜居示范村庄（自然村）奖补项目</t>
  </si>
  <si>
    <r>
      <rPr>
        <sz val="12"/>
        <rFont val="方正仿宋简体"/>
        <charset val="134"/>
      </rPr>
      <t>江坡镇江坡村委会江坡大村2022年农村人居环境整治提升美丽宜居示范村庄（自然村）奖补项目1个，奖补项目资金3万元。主要建设内容为：新修M</t>
    </r>
    <r>
      <rPr>
        <vertAlign val="subscript"/>
        <sz val="12"/>
        <rFont val="方正仿宋简体"/>
        <charset val="134"/>
      </rPr>
      <t>7.5</t>
    </r>
    <r>
      <rPr>
        <sz val="12"/>
        <rFont val="方正仿宋简体"/>
        <charset val="134"/>
      </rPr>
      <t>浆砌石挡墙长28.5米，均高3.5米，厚0.75米。</t>
    </r>
  </si>
  <si>
    <t>民乐村委会山甸尾村</t>
  </si>
  <si>
    <t>牟定县江坡镇民乐村委会山甸尾村2022年农村人居环境整治提升美丽宜居示范村庄（自然村）奖补项目</t>
  </si>
  <si>
    <r>
      <rPr>
        <sz val="12"/>
        <rFont val="方正仿宋简体"/>
        <charset val="134"/>
      </rPr>
      <t>江坡镇民乐村委会山甸尾村2022年农村人居环境整治提升美丽宜居示范村庄（自然村）奖补项目1个，奖补项目资金3万元。主要建设内容为：1.C</t>
    </r>
    <r>
      <rPr>
        <vertAlign val="subscript"/>
        <sz val="12"/>
        <rFont val="方正仿宋简体"/>
        <charset val="134"/>
      </rPr>
      <t>20</t>
    </r>
    <r>
      <rPr>
        <sz val="12"/>
        <rFont val="方正仿宋简体"/>
        <charset val="134"/>
      </rPr>
      <t>砼浇筑村间脏乱差场地1块33.28立方米（规格：长12.8米、宽13米，厚0.2米）。2.支砌M</t>
    </r>
    <r>
      <rPr>
        <vertAlign val="subscript"/>
        <sz val="12"/>
        <rFont val="方正仿宋简体"/>
        <charset val="134"/>
      </rPr>
      <t>7.5</t>
    </r>
    <r>
      <rPr>
        <sz val="12"/>
        <rFont val="方正仿宋简体"/>
        <charset val="134"/>
      </rPr>
      <t>浆砌石村间挡墙长18.5米，均高1.5米，均宽0.6米。3.C</t>
    </r>
    <r>
      <rPr>
        <vertAlign val="subscript"/>
        <sz val="12"/>
        <rFont val="方正仿宋简体"/>
        <charset val="134"/>
      </rPr>
      <t>20</t>
    </r>
    <r>
      <rPr>
        <sz val="12"/>
        <rFont val="方正仿宋简体"/>
        <charset val="134"/>
      </rPr>
      <t>砼浇筑村间道路1条长32米，均宽2米，厚0.2米。</t>
    </r>
  </si>
  <si>
    <t>蟠猫乡人民政府</t>
  </si>
  <si>
    <t>碑厅村委会丫口村</t>
  </si>
  <si>
    <t>牟定县蟠猫乡碑厅村委会丫口村2022年农村人居环境整治提升美丽宜居示范村庄（自然村）奖补项目</t>
  </si>
  <si>
    <t>1.丫口普家排污沟整治48.4米；2.路面硬化4.91立方米；3.新建挡墙21.6立方米；4.安装安全防护围栏30.5米。</t>
  </si>
  <si>
    <t>朵苴村委会梨园村</t>
  </si>
  <si>
    <t>牟定县蟠猫乡朵苴村委会梨园村2022年农村人居环境整治提升美丽宜居示范村庄（自然村）奖补项目</t>
  </si>
  <si>
    <t>蟠猫乡朵苴村委会梨园村2022年农村人居环境整治提升美丽宜居示范村庄（自然村）奖补项目1个，建设梨园排污沟整治116.3米。</t>
  </si>
  <si>
    <t>戌街乡乡人民政府</t>
  </si>
  <si>
    <t>老纳村委会地石么上村</t>
  </si>
  <si>
    <t>牟定县戌街乡老纳村委会地石么上村2022年农村人居环境整治提升美丽宜居示范村庄（自然村）奖补项目</t>
  </si>
  <si>
    <r>
      <rPr>
        <sz val="12"/>
        <color rgb="FF000000"/>
        <rFont val="方正仿宋简体"/>
        <charset val="134"/>
      </rPr>
      <t>主要建设内容：1、浆砌石挡土墙建设41.47m</t>
    </r>
    <r>
      <rPr>
        <sz val="12"/>
        <color rgb="FF000000"/>
        <rFont val="宋体"/>
        <charset val="134"/>
      </rPr>
      <t>³</t>
    </r>
    <r>
      <rPr>
        <sz val="12"/>
        <color rgb="FF000000"/>
        <rFont val="方正仿宋简体"/>
        <charset val="134"/>
      </rPr>
      <t>；2、C20混凝土浇筑路面17.58m</t>
    </r>
    <r>
      <rPr>
        <sz val="12"/>
        <color rgb="FF000000"/>
        <rFont val="宋体"/>
        <charset val="134"/>
      </rPr>
      <t>³</t>
    </r>
    <r>
      <rPr>
        <sz val="12"/>
        <color rgb="FF000000"/>
        <rFont val="方正仿宋简体"/>
        <charset val="134"/>
      </rPr>
      <t>；3、文化室房后PVCUФ160mm管安装21m（含旧路拆除恢复）；4、公厕旁PVCUФ160mm管安装39.5m（含旧路拆除恢复）。</t>
    </r>
  </si>
  <si>
    <t>碗厂村委会白铜厂村</t>
  </si>
  <si>
    <t>牟定县戌街乡碗厂村委会白铜厂村2022年农村人居环境整治提升美丽宜居示范村庄（自然村）奖补项目</t>
  </si>
  <si>
    <r>
      <rPr>
        <sz val="12"/>
        <color rgb="FF000000"/>
        <rFont val="方正仿宋简体"/>
        <charset val="134"/>
      </rPr>
      <t>主要建设内容：1、C20砼道路硬化27.57m</t>
    </r>
    <r>
      <rPr>
        <sz val="12"/>
        <color rgb="FF000000"/>
        <rFont val="宋体"/>
        <charset val="134"/>
      </rPr>
      <t>³</t>
    </r>
    <r>
      <rPr>
        <sz val="12"/>
        <color rgb="FF000000"/>
        <rFont val="方正仿宋简体"/>
        <charset val="134"/>
      </rPr>
      <t>；2、污水池鹅暖石步道铺设31.4m；3、C20砼沟边拼宽47.8m；4、埋设φ400水泥涵管6m。</t>
    </r>
  </si>
  <si>
    <t>合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</si>
</sst>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6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4"/>
      <name val="方正仿宋简体"/>
      <charset val="134"/>
    </font>
    <font>
      <sz val="14"/>
      <name val="方正仿宋简体"/>
      <charset val="134"/>
    </font>
    <font>
      <sz val="12"/>
      <name val="方正仿宋简体"/>
      <charset val="134"/>
    </font>
    <font>
      <b/>
      <sz val="12"/>
      <name val="方正仿宋简体"/>
      <charset val="134"/>
    </font>
    <font>
      <sz val="12"/>
      <color rgb="FF000000"/>
      <name val="方正仿宋简体"/>
      <charset val="134"/>
    </font>
    <font>
      <b/>
      <sz val="12"/>
      <color rgb="FF000000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63"/>
      <name val="宋体"/>
      <charset val="134"/>
    </font>
    <font>
      <vertAlign val="subscript"/>
      <sz val="12"/>
      <name val="方正仿宋简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2" fillId="0" borderId="0"/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4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7 6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workbookViewId="0">
      <pane ySplit="4" topLeftCell="A5" activePane="bottomLeft" state="frozen"/>
      <selection/>
      <selection pane="bottomLeft" activeCell="A1" sqref="A1:P1"/>
    </sheetView>
  </sheetViews>
  <sheetFormatPr defaultColWidth="9" defaultRowHeight="13.5"/>
  <cols>
    <col min="1" max="1" width="4.75" style="4" customWidth="1"/>
    <col min="2" max="2" width="7.25" style="4" customWidth="1"/>
    <col min="3" max="3" width="7.375" style="4" customWidth="1"/>
    <col min="4" max="4" width="7.125" style="6" customWidth="1"/>
    <col min="5" max="5" width="5.375" style="4" customWidth="1"/>
    <col min="6" max="6" width="21.125" style="7" customWidth="1"/>
    <col min="7" max="7" width="62.25" style="8" customWidth="1"/>
    <col min="8" max="8" width="8.375" style="8" customWidth="1"/>
    <col min="9" max="9" width="8.75" style="8" customWidth="1"/>
    <col min="10" max="10" width="8" style="9" customWidth="1"/>
    <col min="11" max="11" width="7.375" style="9" customWidth="1"/>
    <col min="12" max="12" width="7.875" style="9" customWidth="1"/>
    <col min="13" max="13" width="7.375" style="9" customWidth="1"/>
    <col min="14" max="14" width="7.5" style="9" customWidth="1"/>
    <col min="15" max="16" width="7.88333333333333" style="9" customWidth="1"/>
    <col min="17" max="16384" width="9" style="4"/>
  </cols>
  <sheetData>
    <row r="1" s="1" customFormat="1" ht="34" customHeight="1" spans="1:16">
      <c r="A1" s="10" t="s">
        <v>0</v>
      </c>
      <c r="B1" s="10"/>
      <c r="C1" s="10"/>
      <c r="D1" s="10"/>
      <c r="E1" s="10"/>
      <c r="F1" s="10"/>
      <c r="G1" s="10"/>
      <c r="H1" s="11"/>
      <c r="I1" s="11"/>
      <c r="J1" s="43"/>
      <c r="K1" s="43"/>
      <c r="L1" s="44"/>
      <c r="M1" s="44"/>
      <c r="N1" s="44"/>
      <c r="O1" s="44"/>
      <c r="P1" s="44"/>
    </row>
    <row r="2" s="2" customFormat="1" ht="27" customHeight="1" spans="1:16">
      <c r="A2" s="12" t="s">
        <v>1</v>
      </c>
      <c r="B2" s="12"/>
      <c r="C2" s="12"/>
      <c r="D2" s="12"/>
      <c r="E2" s="12"/>
      <c r="F2" s="12"/>
      <c r="G2" s="12"/>
      <c r="H2" s="13"/>
      <c r="I2" s="13"/>
      <c r="J2" s="45"/>
      <c r="K2" s="45"/>
      <c r="L2" s="46"/>
      <c r="M2" s="46"/>
      <c r="N2" s="46"/>
      <c r="O2" s="46"/>
      <c r="P2" s="46"/>
    </row>
    <row r="3" s="3" customFormat="1" ht="36" customHeight="1" spans="1:16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5"/>
      <c r="J3" s="47" t="s">
        <v>10</v>
      </c>
      <c r="K3" s="48"/>
      <c r="L3" s="48"/>
      <c r="M3" s="48"/>
      <c r="N3" s="48"/>
      <c r="O3" s="48"/>
      <c r="P3" s="49"/>
    </row>
    <row r="4" s="3" customFormat="1" ht="53" customHeight="1" spans="1:16">
      <c r="A4" s="14"/>
      <c r="B4" s="14"/>
      <c r="C4" s="14"/>
      <c r="D4" s="14"/>
      <c r="E4" s="14"/>
      <c r="F4" s="14"/>
      <c r="G4" s="14"/>
      <c r="H4" s="15" t="s">
        <v>11</v>
      </c>
      <c r="I4" s="15" t="s">
        <v>12</v>
      </c>
      <c r="J4" s="50" t="s">
        <v>13</v>
      </c>
      <c r="K4" s="51" t="s">
        <v>14</v>
      </c>
      <c r="L4" s="51" t="s">
        <v>15</v>
      </c>
      <c r="M4" s="51" t="s">
        <v>16</v>
      </c>
      <c r="N4" s="50" t="s">
        <v>17</v>
      </c>
      <c r="O4" s="51" t="s">
        <v>18</v>
      </c>
      <c r="P4" s="51" t="s">
        <v>19</v>
      </c>
    </row>
    <row r="5" s="3" customFormat="1" ht="30" customHeight="1" spans="1:16">
      <c r="A5" s="16">
        <v>1</v>
      </c>
      <c r="B5" s="17" t="s">
        <v>20</v>
      </c>
      <c r="C5" s="18"/>
      <c r="D5" s="18"/>
      <c r="E5" s="18"/>
      <c r="F5" s="18"/>
      <c r="G5" s="19"/>
      <c r="H5" s="20">
        <v>30</v>
      </c>
      <c r="I5" s="20">
        <v>30</v>
      </c>
      <c r="J5" s="52">
        <f>J6</f>
        <v>1</v>
      </c>
      <c r="K5" s="52">
        <f t="shared" ref="K5:P5" si="0">K6</f>
        <v>0</v>
      </c>
      <c r="L5" s="52">
        <f t="shared" si="0"/>
        <v>1</v>
      </c>
      <c r="M5" s="52">
        <f t="shared" si="0"/>
        <v>124</v>
      </c>
      <c r="N5" s="52">
        <f t="shared" si="0"/>
        <v>443</v>
      </c>
      <c r="O5" s="52">
        <f t="shared" si="0"/>
        <v>3</v>
      </c>
      <c r="P5" s="52">
        <f t="shared" si="0"/>
        <v>9</v>
      </c>
    </row>
    <row r="6" s="4" customFormat="1" ht="81" customHeight="1" spans="1:16">
      <c r="A6" s="21">
        <v>1</v>
      </c>
      <c r="B6" s="22" t="s">
        <v>21</v>
      </c>
      <c r="C6" s="22" t="s">
        <v>22</v>
      </c>
      <c r="D6" s="14" t="s">
        <v>23</v>
      </c>
      <c r="E6" s="23" t="s">
        <v>24</v>
      </c>
      <c r="F6" s="22" t="s">
        <v>25</v>
      </c>
      <c r="G6" s="24" t="s">
        <v>26</v>
      </c>
      <c r="H6" s="15">
        <v>30</v>
      </c>
      <c r="I6" s="15">
        <v>30</v>
      </c>
      <c r="J6" s="51">
        <v>1</v>
      </c>
      <c r="K6" s="51">
        <v>0</v>
      </c>
      <c r="L6" s="53">
        <v>1</v>
      </c>
      <c r="M6" s="51">
        <v>124</v>
      </c>
      <c r="N6" s="51">
        <v>443</v>
      </c>
      <c r="O6" s="51">
        <v>3</v>
      </c>
      <c r="P6" s="51">
        <v>9</v>
      </c>
    </row>
    <row r="7" s="4" customFormat="1" ht="33" customHeight="1" spans="1:16">
      <c r="A7" s="25">
        <v>5</v>
      </c>
      <c r="B7" s="26" t="s">
        <v>27</v>
      </c>
      <c r="C7" s="27"/>
      <c r="D7" s="27"/>
      <c r="E7" s="27"/>
      <c r="F7" s="27"/>
      <c r="G7" s="28"/>
      <c r="H7" s="20">
        <f>SUM(H8:H12)</f>
        <v>50</v>
      </c>
      <c r="I7" s="20">
        <f>SUM(I8:I12)</f>
        <v>50</v>
      </c>
      <c r="J7" s="54">
        <f t="shared" ref="J7:P7" si="1">SUM(J8:J12)</f>
        <v>5</v>
      </c>
      <c r="K7" s="54">
        <f t="shared" si="1"/>
        <v>1</v>
      </c>
      <c r="L7" s="54">
        <f t="shared" si="1"/>
        <v>38</v>
      </c>
      <c r="M7" s="54">
        <f t="shared" si="1"/>
        <v>1596</v>
      </c>
      <c r="N7" s="54">
        <f t="shared" si="1"/>
        <v>6554</v>
      </c>
      <c r="O7" s="54">
        <f t="shared" si="1"/>
        <v>80</v>
      </c>
      <c r="P7" s="54">
        <f t="shared" si="1"/>
        <v>248</v>
      </c>
    </row>
    <row r="8" s="4" customFormat="1" ht="86" customHeight="1" spans="1:16">
      <c r="A8" s="21">
        <v>1</v>
      </c>
      <c r="B8" s="22" t="s">
        <v>21</v>
      </c>
      <c r="C8" s="22" t="s">
        <v>28</v>
      </c>
      <c r="D8" s="23" t="s">
        <v>29</v>
      </c>
      <c r="E8" s="23" t="s">
        <v>24</v>
      </c>
      <c r="F8" s="22" t="s">
        <v>30</v>
      </c>
      <c r="G8" s="24" t="s">
        <v>31</v>
      </c>
      <c r="H8" s="29">
        <v>10</v>
      </c>
      <c r="I8" s="21">
        <v>10</v>
      </c>
      <c r="J8" s="21">
        <v>1</v>
      </c>
      <c r="K8" s="21">
        <v>1</v>
      </c>
      <c r="L8" s="21">
        <v>12</v>
      </c>
      <c r="M8" s="21">
        <v>457</v>
      </c>
      <c r="N8" s="21">
        <v>1839</v>
      </c>
      <c r="O8" s="21">
        <v>29</v>
      </c>
      <c r="P8" s="21">
        <v>79</v>
      </c>
    </row>
    <row r="9" s="4" customFormat="1" ht="199" customHeight="1" spans="1:16">
      <c r="A9" s="21">
        <v>2</v>
      </c>
      <c r="B9" s="22" t="s">
        <v>21</v>
      </c>
      <c r="C9" s="22" t="s">
        <v>32</v>
      </c>
      <c r="D9" s="23" t="s">
        <v>33</v>
      </c>
      <c r="E9" s="23" t="s">
        <v>24</v>
      </c>
      <c r="F9" s="22" t="s">
        <v>34</v>
      </c>
      <c r="G9" s="30" t="s">
        <v>35</v>
      </c>
      <c r="H9" s="15">
        <v>10</v>
      </c>
      <c r="I9" s="15">
        <v>10</v>
      </c>
      <c r="J9" s="51">
        <v>1</v>
      </c>
      <c r="K9" s="51">
        <v>0</v>
      </c>
      <c r="L9" s="51">
        <v>13</v>
      </c>
      <c r="M9" s="51">
        <v>357</v>
      </c>
      <c r="N9" s="51">
        <v>1465</v>
      </c>
      <c r="O9" s="51">
        <v>21</v>
      </c>
      <c r="P9" s="51">
        <v>85</v>
      </c>
    </row>
    <row r="10" s="4" customFormat="1" ht="102" customHeight="1" spans="1:16">
      <c r="A10" s="21">
        <v>3</v>
      </c>
      <c r="B10" s="22" t="s">
        <v>21</v>
      </c>
      <c r="C10" s="22" t="s">
        <v>22</v>
      </c>
      <c r="D10" s="23" t="s">
        <v>36</v>
      </c>
      <c r="E10" s="23" t="s">
        <v>24</v>
      </c>
      <c r="F10" s="22" t="s">
        <v>37</v>
      </c>
      <c r="G10" s="24" t="s">
        <v>38</v>
      </c>
      <c r="H10" s="15">
        <v>10</v>
      </c>
      <c r="I10" s="15">
        <v>10</v>
      </c>
      <c r="J10" s="51">
        <v>1</v>
      </c>
      <c r="K10" s="51">
        <v>0</v>
      </c>
      <c r="L10" s="51">
        <v>6</v>
      </c>
      <c r="M10" s="51">
        <v>360</v>
      </c>
      <c r="N10" s="51">
        <v>1454</v>
      </c>
      <c r="O10" s="51">
        <v>3</v>
      </c>
      <c r="P10" s="51">
        <v>4</v>
      </c>
    </row>
    <row r="11" s="4" customFormat="1" ht="99" customHeight="1" spans="1:16">
      <c r="A11" s="21">
        <v>4</v>
      </c>
      <c r="B11" s="31" t="s">
        <v>21</v>
      </c>
      <c r="C11" s="31" t="s">
        <v>39</v>
      </c>
      <c r="D11" s="14" t="s">
        <v>40</v>
      </c>
      <c r="E11" s="14" t="s">
        <v>24</v>
      </c>
      <c r="F11" s="31" t="s">
        <v>41</v>
      </c>
      <c r="G11" s="24" t="s">
        <v>42</v>
      </c>
      <c r="H11" s="15">
        <v>10</v>
      </c>
      <c r="I11" s="15">
        <v>10</v>
      </c>
      <c r="J11" s="51">
        <v>1</v>
      </c>
      <c r="K11" s="51">
        <v>0</v>
      </c>
      <c r="L11" s="51">
        <v>2</v>
      </c>
      <c r="M11" s="51">
        <v>142</v>
      </c>
      <c r="N11" s="51">
        <v>627</v>
      </c>
      <c r="O11" s="51">
        <v>6</v>
      </c>
      <c r="P11" s="51">
        <v>18</v>
      </c>
    </row>
    <row r="12" s="4" customFormat="1" ht="87" customHeight="1" spans="1:16">
      <c r="A12" s="21">
        <v>5</v>
      </c>
      <c r="B12" s="22" t="s">
        <v>21</v>
      </c>
      <c r="C12" s="22" t="s">
        <v>43</v>
      </c>
      <c r="D12" s="23" t="s">
        <v>44</v>
      </c>
      <c r="E12" s="23" t="s">
        <v>24</v>
      </c>
      <c r="F12" s="22" t="s">
        <v>45</v>
      </c>
      <c r="G12" s="30" t="s">
        <v>46</v>
      </c>
      <c r="H12" s="15">
        <v>10</v>
      </c>
      <c r="I12" s="15">
        <v>10</v>
      </c>
      <c r="J12" s="51">
        <v>1</v>
      </c>
      <c r="K12" s="51">
        <v>0</v>
      </c>
      <c r="L12" s="51">
        <v>5</v>
      </c>
      <c r="M12" s="51">
        <v>280</v>
      </c>
      <c r="N12" s="51">
        <v>1169</v>
      </c>
      <c r="O12" s="51">
        <v>21</v>
      </c>
      <c r="P12" s="51">
        <v>62</v>
      </c>
    </row>
    <row r="13" s="4" customFormat="1" ht="31" customHeight="1" spans="1:16">
      <c r="A13" s="25">
        <v>12</v>
      </c>
      <c r="B13" s="26" t="s">
        <v>47</v>
      </c>
      <c r="C13" s="27"/>
      <c r="D13" s="27"/>
      <c r="E13" s="27"/>
      <c r="F13" s="27"/>
      <c r="G13" s="28"/>
      <c r="H13" s="20">
        <f>SUM(H14:H25)</f>
        <v>36</v>
      </c>
      <c r="I13" s="20">
        <f>SUM(I14:I25)</f>
        <v>36</v>
      </c>
      <c r="J13" s="54">
        <f t="shared" ref="J13:P13" si="2">SUM(J14:J25)</f>
        <v>12</v>
      </c>
      <c r="K13" s="54">
        <f t="shared" si="2"/>
        <v>6</v>
      </c>
      <c r="L13" s="54">
        <f t="shared" si="2"/>
        <v>26</v>
      </c>
      <c r="M13" s="54">
        <f t="shared" si="2"/>
        <v>1435</v>
      </c>
      <c r="N13" s="54">
        <f t="shared" si="2"/>
        <v>5703</v>
      </c>
      <c r="O13" s="54">
        <f t="shared" si="2"/>
        <v>102</v>
      </c>
      <c r="P13" s="54">
        <f t="shared" si="2"/>
        <v>312</v>
      </c>
    </row>
    <row r="14" s="4" customFormat="1" ht="93" customHeight="1" spans="1:16">
      <c r="A14" s="21">
        <v>1</v>
      </c>
      <c r="B14" s="22" t="s">
        <v>21</v>
      </c>
      <c r="C14" s="22" t="s">
        <v>48</v>
      </c>
      <c r="D14" s="23" t="s">
        <v>49</v>
      </c>
      <c r="E14" s="23" t="s">
        <v>24</v>
      </c>
      <c r="F14" s="22" t="s">
        <v>50</v>
      </c>
      <c r="G14" s="30" t="s">
        <v>51</v>
      </c>
      <c r="H14" s="15">
        <v>3</v>
      </c>
      <c r="I14" s="15">
        <v>3</v>
      </c>
      <c r="J14" s="51">
        <v>1</v>
      </c>
      <c r="K14" s="51">
        <v>1</v>
      </c>
      <c r="L14" s="51">
        <v>1</v>
      </c>
      <c r="M14" s="51">
        <v>67</v>
      </c>
      <c r="N14" s="51">
        <v>271</v>
      </c>
      <c r="O14" s="51">
        <v>5</v>
      </c>
      <c r="P14" s="51">
        <v>14</v>
      </c>
    </row>
    <row r="15" s="4" customFormat="1" ht="87" customHeight="1" spans="1:16">
      <c r="A15" s="21">
        <v>2</v>
      </c>
      <c r="B15" s="22" t="s">
        <v>21</v>
      </c>
      <c r="C15" s="22" t="s">
        <v>28</v>
      </c>
      <c r="D15" s="23" t="s">
        <v>52</v>
      </c>
      <c r="E15" s="23" t="s">
        <v>24</v>
      </c>
      <c r="F15" s="22" t="s">
        <v>53</v>
      </c>
      <c r="G15" s="30" t="s">
        <v>54</v>
      </c>
      <c r="H15" s="15">
        <v>3</v>
      </c>
      <c r="I15" s="15">
        <v>3</v>
      </c>
      <c r="J15" s="21">
        <v>1</v>
      </c>
      <c r="K15" s="21">
        <v>1</v>
      </c>
      <c r="L15" s="21">
        <v>8</v>
      </c>
      <c r="M15" s="21">
        <v>336</v>
      </c>
      <c r="N15" s="21">
        <v>1432</v>
      </c>
      <c r="O15" s="21">
        <v>21</v>
      </c>
      <c r="P15" s="21">
        <v>57</v>
      </c>
    </row>
    <row r="16" s="4" customFormat="1" ht="90" customHeight="1" spans="1:16">
      <c r="A16" s="21">
        <v>3</v>
      </c>
      <c r="B16" s="22" t="s">
        <v>21</v>
      </c>
      <c r="C16" s="22" t="s">
        <v>32</v>
      </c>
      <c r="D16" s="23" t="s">
        <v>55</v>
      </c>
      <c r="E16" s="23" t="s">
        <v>24</v>
      </c>
      <c r="F16" s="22" t="s">
        <v>56</v>
      </c>
      <c r="G16" s="30" t="s">
        <v>57</v>
      </c>
      <c r="H16" s="15">
        <v>3</v>
      </c>
      <c r="I16" s="15">
        <v>3</v>
      </c>
      <c r="J16" s="51">
        <v>1</v>
      </c>
      <c r="K16" s="51">
        <v>0</v>
      </c>
      <c r="L16" s="51">
        <v>1</v>
      </c>
      <c r="M16" s="51">
        <v>34</v>
      </c>
      <c r="N16" s="51">
        <v>145</v>
      </c>
      <c r="O16" s="51">
        <v>1</v>
      </c>
      <c r="P16" s="51">
        <v>4</v>
      </c>
    </row>
    <row r="17" s="4" customFormat="1" ht="90" customHeight="1" spans="1:16">
      <c r="A17" s="21">
        <v>4</v>
      </c>
      <c r="B17" s="22" t="s">
        <v>21</v>
      </c>
      <c r="C17" s="22" t="s">
        <v>32</v>
      </c>
      <c r="D17" s="23" t="s">
        <v>58</v>
      </c>
      <c r="E17" s="23" t="s">
        <v>24</v>
      </c>
      <c r="F17" s="22" t="s">
        <v>59</v>
      </c>
      <c r="G17" s="30" t="s">
        <v>60</v>
      </c>
      <c r="H17" s="15">
        <v>3</v>
      </c>
      <c r="I17" s="15">
        <v>3</v>
      </c>
      <c r="J17" s="51">
        <v>1</v>
      </c>
      <c r="K17" s="51">
        <v>1</v>
      </c>
      <c r="L17" s="51">
        <v>1</v>
      </c>
      <c r="M17" s="51">
        <v>101</v>
      </c>
      <c r="N17" s="51">
        <v>459</v>
      </c>
      <c r="O17" s="51">
        <v>4</v>
      </c>
      <c r="P17" s="51">
        <v>15</v>
      </c>
    </row>
    <row r="18" ht="96" customHeight="1" spans="1:16">
      <c r="A18" s="21">
        <v>5</v>
      </c>
      <c r="B18" s="22" t="s">
        <v>21</v>
      </c>
      <c r="C18" s="22" t="s">
        <v>22</v>
      </c>
      <c r="D18" s="23" t="s">
        <v>61</v>
      </c>
      <c r="E18" s="23" t="s">
        <v>24</v>
      </c>
      <c r="F18" s="22" t="s">
        <v>62</v>
      </c>
      <c r="G18" s="24" t="s">
        <v>63</v>
      </c>
      <c r="H18" s="15">
        <v>3</v>
      </c>
      <c r="I18" s="15">
        <v>3</v>
      </c>
      <c r="J18" s="51">
        <v>1</v>
      </c>
      <c r="K18" s="51">
        <v>1</v>
      </c>
      <c r="L18" s="51">
        <v>2</v>
      </c>
      <c r="M18" s="51">
        <v>75</v>
      </c>
      <c r="N18" s="51">
        <v>271</v>
      </c>
      <c r="O18" s="51">
        <v>14</v>
      </c>
      <c r="P18" s="51">
        <v>43</v>
      </c>
    </row>
    <row r="19" ht="97" customHeight="1" spans="1:16">
      <c r="A19" s="21">
        <v>6</v>
      </c>
      <c r="B19" s="22" t="s">
        <v>21</v>
      </c>
      <c r="C19" s="22" t="s">
        <v>22</v>
      </c>
      <c r="D19" s="23" t="s">
        <v>64</v>
      </c>
      <c r="E19" s="23" t="s">
        <v>24</v>
      </c>
      <c r="F19" s="22" t="s">
        <v>65</v>
      </c>
      <c r="G19" s="24" t="s">
        <v>66</v>
      </c>
      <c r="H19" s="15">
        <v>3</v>
      </c>
      <c r="I19" s="15">
        <v>3</v>
      </c>
      <c r="J19" s="51">
        <v>1</v>
      </c>
      <c r="K19" s="51">
        <v>0</v>
      </c>
      <c r="L19" s="51">
        <v>2</v>
      </c>
      <c r="M19" s="51">
        <v>219</v>
      </c>
      <c r="N19" s="51">
        <v>1052</v>
      </c>
      <c r="O19" s="51">
        <v>9</v>
      </c>
      <c r="P19" s="51">
        <v>20</v>
      </c>
    </row>
    <row r="20" s="5" customFormat="1" ht="87" customHeight="1" spans="1:16">
      <c r="A20" s="21">
        <v>7</v>
      </c>
      <c r="B20" s="31" t="s">
        <v>21</v>
      </c>
      <c r="C20" s="31" t="s">
        <v>39</v>
      </c>
      <c r="D20" s="14" t="s">
        <v>67</v>
      </c>
      <c r="E20" s="14" t="s">
        <v>24</v>
      </c>
      <c r="F20" s="31" t="s">
        <v>68</v>
      </c>
      <c r="G20" s="24" t="s">
        <v>69</v>
      </c>
      <c r="H20" s="15">
        <v>3</v>
      </c>
      <c r="I20" s="15">
        <v>3</v>
      </c>
      <c r="J20" s="51">
        <v>1</v>
      </c>
      <c r="K20" s="51">
        <v>0</v>
      </c>
      <c r="L20" s="51">
        <v>5</v>
      </c>
      <c r="M20" s="51">
        <v>329</v>
      </c>
      <c r="N20" s="51">
        <v>963</v>
      </c>
      <c r="O20" s="51">
        <v>11</v>
      </c>
      <c r="P20" s="51">
        <v>29</v>
      </c>
    </row>
    <row r="21" ht="102" customHeight="1" spans="1:16">
      <c r="A21" s="32">
        <v>8</v>
      </c>
      <c r="B21" s="31" t="s">
        <v>21</v>
      </c>
      <c r="C21" s="31" t="s">
        <v>39</v>
      </c>
      <c r="D21" s="14" t="s">
        <v>70</v>
      </c>
      <c r="E21" s="14" t="s">
        <v>24</v>
      </c>
      <c r="F21" s="31" t="s">
        <v>71</v>
      </c>
      <c r="G21" s="24" t="s">
        <v>72</v>
      </c>
      <c r="H21" s="15">
        <v>3</v>
      </c>
      <c r="I21" s="15">
        <v>3</v>
      </c>
      <c r="J21" s="55">
        <v>1</v>
      </c>
      <c r="K21" s="55">
        <v>0</v>
      </c>
      <c r="L21" s="55">
        <v>1</v>
      </c>
      <c r="M21" s="55">
        <v>59</v>
      </c>
      <c r="N21" s="55">
        <v>236</v>
      </c>
      <c r="O21" s="55">
        <v>3</v>
      </c>
      <c r="P21" s="55">
        <v>10</v>
      </c>
    </row>
    <row r="22" ht="94" customHeight="1" spans="1:16">
      <c r="A22" s="32">
        <v>9</v>
      </c>
      <c r="B22" s="22" t="s">
        <v>21</v>
      </c>
      <c r="C22" s="22" t="s">
        <v>73</v>
      </c>
      <c r="D22" s="23" t="s">
        <v>74</v>
      </c>
      <c r="E22" s="23" t="s">
        <v>24</v>
      </c>
      <c r="F22" s="22" t="s">
        <v>75</v>
      </c>
      <c r="G22" s="30" t="s">
        <v>76</v>
      </c>
      <c r="H22" s="15">
        <v>3</v>
      </c>
      <c r="I22" s="15">
        <v>3</v>
      </c>
      <c r="J22" s="56">
        <v>1</v>
      </c>
      <c r="K22" s="56">
        <v>1</v>
      </c>
      <c r="L22" s="56">
        <v>1</v>
      </c>
      <c r="M22" s="56">
        <v>64</v>
      </c>
      <c r="N22" s="56">
        <v>251</v>
      </c>
      <c r="O22" s="56">
        <v>6</v>
      </c>
      <c r="P22" s="56">
        <v>23</v>
      </c>
    </row>
    <row r="23" ht="92" customHeight="1" spans="1:16">
      <c r="A23" s="32">
        <v>10</v>
      </c>
      <c r="B23" s="22" t="s">
        <v>21</v>
      </c>
      <c r="C23" s="22" t="s">
        <v>73</v>
      </c>
      <c r="D23" s="23" t="s">
        <v>77</v>
      </c>
      <c r="E23" s="23" t="s">
        <v>24</v>
      </c>
      <c r="F23" s="22" t="s">
        <v>78</v>
      </c>
      <c r="G23" s="30" t="s">
        <v>79</v>
      </c>
      <c r="H23" s="15">
        <v>3</v>
      </c>
      <c r="I23" s="15">
        <v>3</v>
      </c>
      <c r="J23" s="56">
        <v>1</v>
      </c>
      <c r="K23" s="56">
        <v>1</v>
      </c>
      <c r="L23" s="56">
        <v>1</v>
      </c>
      <c r="M23" s="56">
        <v>25</v>
      </c>
      <c r="N23" s="56">
        <v>110</v>
      </c>
      <c r="O23" s="56">
        <v>1</v>
      </c>
      <c r="P23" s="56">
        <v>2</v>
      </c>
    </row>
    <row r="24" ht="93" customHeight="1" spans="1:16">
      <c r="A24" s="32">
        <v>11</v>
      </c>
      <c r="B24" s="22" t="s">
        <v>21</v>
      </c>
      <c r="C24" s="22" t="s">
        <v>80</v>
      </c>
      <c r="D24" s="23" t="s">
        <v>81</v>
      </c>
      <c r="E24" s="23" t="s">
        <v>24</v>
      </c>
      <c r="F24" s="22" t="s">
        <v>82</v>
      </c>
      <c r="G24" s="33" t="s">
        <v>83</v>
      </c>
      <c r="H24" s="15">
        <v>3</v>
      </c>
      <c r="I24" s="15">
        <v>3</v>
      </c>
      <c r="J24" s="56">
        <v>1</v>
      </c>
      <c r="K24" s="56">
        <v>0</v>
      </c>
      <c r="L24" s="56">
        <v>2</v>
      </c>
      <c r="M24" s="56">
        <v>98</v>
      </c>
      <c r="N24" s="56">
        <v>391</v>
      </c>
      <c r="O24" s="56">
        <v>21</v>
      </c>
      <c r="P24" s="56">
        <v>65</v>
      </c>
    </row>
    <row r="25" ht="92" customHeight="1" spans="1:16">
      <c r="A25" s="32">
        <v>12</v>
      </c>
      <c r="B25" s="22" t="s">
        <v>21</v>
      </c>
      <c r="C25" s="22" t="s">
        <v>80</v>
      </c>
      <c r="D25" s="23" t="s">
        <v>84</v>
      </c>
      <c r="E25" s="23" t="s">
        <v>24</v>
      </c>
      <c r="F25" s="22" t="s">
        <v>85</v>
      </c>
      <c r="G25" s="30" t="s">
        <v>86</v>
      </c>
      <c r="H25" s="15">
        <v>3</v>
      </c>
      <c r="I25" s="15">
        <v>3</v>
      </c>
      <c r="J25" s="56">
        <v>1</v>
      </c>
      <c r="K25" s="56">
        <v>0</v>
      </c>
      <c r="L25" s="56">
        <v>1</v>
      </c>
      <c r="M25" s="56">
        <v>28</v>
      </c>
      <c r="N25" s="56">
        <v>122</v>
      </c>
      <c r="O25" s="56">
        <v>6</v>
      </c>
      <c r="P25" s="56">
        <v>30</v>
      </c>
    </row>
    <row r="26" ht="27" customHeight="1" spans="1:16">
      <c r="A26" s="34">
        <v>18</v>
      </c>
      <c r="B26" s="35" t="s">
        <v>87</v>
      </c>
      <c r="C26" s="36"/>
      <c r="D26" s="36"/>
      <c r="E26" s="37"/>
      <c r="F26" s="25"/>
      <c r="G26" s="38"/>
      <c r="H26" s="38">
        <f>H5+H7+H13</f>
        <v>116</v>
      </c>
      <c r="I26" s="38">
        <f>I5+I7+I13</f>
        <v>116</v>
      </c>
      <c r="J26" s="57"/>
      <c r="K26" s="57"/>
      <c r="L26" s="57"/>
      <c r="M26" s="57"/>
      <c r="N26" s="57"/>
      <c r="O26" s="57"/>
      <c r="P26" s="57"/>
    </row>
    <row r="27" ht="15.75" spans="1:16">
      <c r="A27" s="39"/>
      <c r="B27" s="39"/>
      <c r="C27" s="39"/>
      <c r="D27" s="40"/>
      <c r="E27" s="39"/>
      <c r="F27" s="41"/>
      <c r="G27" s="42"/>
      <c r="H27" s="42"/>
      <c r="I27" s="42"/>
      <c r="J27" s="58"/>
      <c r="K27" s="58"/>
      <c r="L27" s="58"/>
      <c r="M27" s="58"/>
      <c r="N27" s="58"/>
      <c r="O27" s="58"/>
      <c r="P27" s="58"/>
    </row>
  </sheetData>
  <mergeCells count="15">
    <mergeCell ref="A1:P1"/>
    <mergeCell ref="A2:P2"/>
    <mergeCell ref="H3:I3"/>
    <mergeCell ref="J3:P3"/>
    <mergeCell ref="B5:G5"/>
    <mergeCell ref="B7:G7"/>
    <mergeCell ref="B13:G13"/>
    <mergeCell ref="B26:E26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57638888888889" right="0.161111111111111" top="0.802777777777778" bottom="0.60625" header="0.5" footer="0.5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楚雄州牟定县党政机关单位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资金和项目安排表——附件3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2020-05-29T02:59:00Z</dcterms:created>
  <dcterms:modified xsi:type="dcterms:W3CDTF">2023-01-16T08:14:47Z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DC6A4412D5314922AEF1D157DA22E61C</vt:lpwstr>
  </property>
</Properties>
</file>