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>
    <definedName name="_xlnm.Print_Area" localSheetId="0">'第1页'!$A$1:$K$124</definedName>
    <definedName name="_xlnm.Print_Titles" localSheetId="0">'第1页'!$1:$2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<sst xmlns="http://schemas.openxmlformats.org/spreadsheetml/2006/main" count="712" uniqueCount="167">
  <si>
    <t>牟定县2022年11月城市低保发放名册</t>
  </si>
  <si>
    <t>序号</t>
  </si>
  <si>
    <t>户主姓名</t>
  </si>
  <si>
    <t>成员姓名</t>
  </si>
  <si>
    <t>所属乡镇</t>
  </si>
  <si>
    <t xml:space="preserve">  村                              （居）委会</t>
  </si>
  <si>
    <t>保障人口</t>
  </si>
  <si>
    <t>保障金额</t>
  </si>
  <si>
    <t>保障类别</t>
  </si>
  <si>
    <t>胡丕成</t>
  </si>
  <si>
    <t>户主</t>
  </si>
  <si>
    <t>安乐乡</t>
  </si>
  <si>
    <t xml:space="preserve"> 太极</t>
  </si>
  <si>
    <t>B类</t>
  </si>
  <si>
    <t>董菊丽</t>
  </si>
  <si>
    <t>凤屯镇</t>
  </si>
  <si>
    <t xml:space="preserve"> 河节冲</t>
  </si>
  <si>
    <t>C类</t>
  </si>
  <si>
    <t>李秀标</t>
  </si>
  <si>
    <t>习友兰</t>
  </si>
  <si>
    <t xml:space="preserve"> 牌坊</t>
  </si>
  <si>
    <t>其他</t>
  </si>
  <si>
    <t>曹光晓</t>
  </si>
  <si>
    <t>共和镇</t>
  </si>
  <si>
    <t xml:space="preserve"> 代冲</t>
  </si>
  <si>
    <t>曹明靖</t>
  </si>
  <si>
    <t>刘婉莺</t>
  </si>
  <si>
    <t xml:space="preserve"> 际盛</t>
  </si>
  <si>
    <t>哈金荣</t>
  </si>
  <si>
    <t xml:space="preserve"> 金马</t>
  </si>
  <si>
    <t>朱光福</t>
  </si>
  <si>
    <t>陈海云</t>
  </si>
  <si>
    <t xml:space="preserve"> 茅阳</t>
  </si>
  <si>
    <t>何玉兰</t>
  </si>
  <si>
    <t>胡明芝</t>
  </si>
  <si>
    <t>A类</t>
  </si>
  <si>
    <t>周廷芬</t>
  </si>
  <si>
    <t>温礼凤</t>
  </si>
  <si>
    <t>王水清</t>
  </si>
  <si>
    <t>曾琴</t>
  </si>
  <si>
    <t>曾永康</t>
  </si>
  <si>
    <t>陈正强</t>
  </si>
  <si>
    <t>陈应涵</t>
  </si>
  <si>
    <t>王应梅</t>
  </si>
  <si>
    <t>胡绍华</t>
  </si>
  <si>
    <t>李正帆</t>
  </si>
  <si>
    <t>李健</t>
  </si>
  <si>
    <t>朱奕华</t>
  </si>
  <si>
    <t>习建华</t>
  </si>
  <si>
    <t xml:space="preserve"> 牟尼</t>
  </si>
  <si>
    <t>柳文华</t>
  </si>
  <si>
    <t xml:space="preserve"> 平屯</t>
  </si>
  <si>
    <t>王庭翠</t>
  </si>
  <si>
    <t>刘丽萍</t>
  </si>
  <si>
    <t>丁美萍</t>
  </si>
  <si>
    <t>沈亚玲</t>
  </si>
  <si>
    <t>和艳琼</t>
  </si>
  <si>
    <t xml:space="preserve"> 散花</t>
  </si>
  <si>
    <t>和俊龙</t>
  </si>
  <si>
    <t>周洪林</t>
  </si>
  <si>
    <t xml:space="preserve"> 天台</t>
  </si>
  <si>
    <t>周家宝</t>
  </si>
  <si>
    <t>王凤玉</t>
  </si>
  <si>
    <t xml:space="preserve"> 兴和</t>
  </si>
  <si>
    <t>刘光相</t>
  </si>
  <si>
    <t>夏艳琼</t>
  </si>
  <si>
    <t>刘建祥</t>
  </si>
  <si>
    <t>普光新</t>
  </si>
  <si>
    <t>李镇江</t>
  </si>
  <si>
    <t>周敏</t>
  </si>
  <si>
    <t>金凡琪</t>
  </si>
  <si>
    <t>陈媛媛</t>
  </si>
  <si>
    <t>蔡云美</t>
  </si>
  <si>
    <t xml:space="preserve"> 周山</t>
  </si>
  <si>
    <t>徐源</t>
  </si>
  <si>
    <t>袁粉慧</t>
  </si>
  <si>
    <t>李显忠</t>
  </si>
  <si>
    <t>熊涛</t>
  </si>
  <si>
    <t>施辉</t>
  </si>
  <si>
    <t>江坡镇</t>
  </si>
  <si>
    <t xml:space="preserve"> 高平</t>
  </si>
  <si>
    <t>陈宗花</t>
  </si>
  <si>
    <t>普长春</t>
  </si>
  <si>
    <t xml:space="preserve"> 江坡</t>
  </si>
  <si>
    <t>江泽元</t>
  </si>
  <si>
    <t xml:space="preserve"> 米村</t>
  </si>
  <si>
    <r>
      <t>张</t>
    </r>
    <r>
      <rPr>
        <sz val="10"/>
        <rFont val="宋体"/>
        <family val="0"/>
      </rPr>
      <t>啟</t>
    </r>
    <r>
      <rPr>
        <sz val="10"/>
        <rFont val="方正仿宋简体"/>
        <family val="0"/>
      </rPr>
      <t>昆</t>
    </r>
  </si>
  <si>
    <t xml:space="preserve"> 民乐</t>
  </si>
  <si>
    <t>王琳玲</t>
  </si>
  <si>
    <t>彭勇东</t>
  </si>
  <si>
    <t>牟定县本级</t>
  </si>
  <si>
    <t>杜自艳</t>
  </si>
  <si>
    <t>杨亮</t>
  </si>
  <si>
    <t>普成梅</t>
  </si>
  <si>
    <t>蟠猫乡</t>
  </si>
  <si>
    <t xml:space="preserve"> 碑厅</t>
  </si>
  <si>
    <t>邓宝鑫</t>
  </si>
  <si>
    <t xml:space="preserve"> 古岩</t>
  </si>
  <si>
    <t>张成国</t>
  </si>
  <si>
    <t>新桥镇</t>
  </si>
  <si>
    <t xml:space="preserve"> 官河</t>
  </si>
  <si>
    <t>锁梅</t>
  </si>
  <si>
    <t>辛锁烨</t>
  </si>
  <si>
    <t xml:space="preserve"> 新桥</t>
  </si>
  <si>
    <t>李加翠</t>
  </si>
  <si>
    <t>王炳坤</t>
  </si>
  <si>
    <t>周友珍</t>
  </si>
  <si>
    <t>周开黄</t>
  </si>
  <si>
    <t>罗彩芳</t>
  </si>
  <si>
    <t>杨学兰</t>
  </si>
  <si>
    <t>杨正昌</t>
  </si>
  <si>
    <t>冯秀英</t>
  </si>
  <si>
    <t>李娜朵</t>
  </si>
  <si>
    <t>朱玉珍</t>
  </si>
  <si>
    <t>武从仙</t>
  </si>
  <si>
    <t>刘光秀</t>
  </si>
  <si>
    <t>李国连</t>
  </si>
  <si>
    <t>代菊芬</t>
  </si>
  <si>
    <t>周云兰</t>
  </si>
  <si>
    <t>王菊芬</t>
  </si>
  <si>
    <t>普琼翠</t>
  </si>
  <si>
    <t>王黎丽</t>
  </si>
  <si>
    <t>李兴有</t>
  </si>
  <si>
    <t>木子</t>
  </si>
  <si>
    <t>吴艳琼</t>
  </si>
  <si>
    <t>张晏辉</t>
  </si>
  <si>
    <t>王文华</t>
  </si>
  <si>
    <t>尹厚萍</t>
  </si>
  <si>
    <t>伏志祥</t>
  </si>
  <si>
    <t>谢国彪</t>
  </si>
  <si>
    <t>李俊</t>
  </si>
  <si>
    <t>王晓红</t>
  </si>
  <si>
    <t>邱桂芹</t>
  </si>
  <si>
    <t>魏邱雨</t>
  </si>
  <si>
    <t>杨立宏</t>
  </si>
  <si>
    <t>陈迅</t>
  </si>
  <si>
    <t>张丽</t>
  </si>
  <si>
    <t>杨潇</t>
  </si>
  <si>
    <t>周建平</t>
  </si>
  <si>
    <t>吕琼芬</t>
  </si>
  <si>
    <t>杨尚元</t>
  </si>
  <si>
    <t>曹丽</t>
  </si>
  <si>
    <t>刘莹</t>
  </si>
  <si>
    <t>何春会</t>
  </si>
  <si>
    <t>杜宏杰</t>
  </si>
  <si>
    <t>陈波</t>
  </si>
  <si>
    <t>李金顺</t>
  </si>
  <si>
    <t>王品艳</t>
  </si>
  <si>
    <t>王睿杰</t>
  </si>
  <si>
    <r>
      <t>郭</t>
    </r>
    <r>
      <rPr>
        <sz val="10"/>
        <rFont val="宋体"/>
        <family val="0"/>
      </rPr>
      <t>飏</t>
    </r>
  </si>
  <si>
    <t>李宗阳</t>
  </si>
  <si>
    <t>丁天河</t>
  </si>
  <si>
    <t>李加兰</t>
  </si>
  <si>
    <t>崔杨</t>
  </si>
  <si>
    <t>非会英</t>
  </si>
  <si>
    <t>李双凤</t>
  </si>
  <si>
    <t>徐玉婷</t>
  </si>
  <si>
    <t>史有顺</t>
  </si>
  <si>
    <t>江泽东</t>
  </si>
  <si>
    <t>柳思萍</t>
  </si>
  <si>
    <t xml:space="preserve"> 云龙</t>
  </si>
  <si>
    <t>江金梅</t>
  </si>
  <si>
    <t>江金宝</t>
  </si>
  <si>
    <t>易潞云</t>
  </si>
  <si>
    <t>戌街乡</t>
  </si>
  <si>
    <t>戌街</t>
  </si>
  <si>
    <t>合计：95户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</si>
</sst>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方正小标宋简体"/>
      <family val="4"/>
    </font>
    <font>
      <sz val="10"/>
      <name val="方正仿宋简体"/>
      <family val="0"/>
    </font>
    <font>
      <sz val="10"/>
      <name val="方正楷体简体"/>
      <family val="0"/>
    </font>
    <font>
      <sz val="20"/>
      <name val="方正小标宋简体"/>
      <family val="4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view="pageBreakPreview" zoomScale="115" zoomScaleSheetLayoutView="115" workbookViewId="0" topLeftCell="A1">
      <selection activeCell="S6" sqref="S6"/>
    </sheetView>
  </sheetViews>
  <sheetFormatPr defaultColWidth="9.00390625" defaultRowHeight="14.25"/>
  <cols>
    <col min="1" max="1" width="7.50390625" style="3" customWidth="1"/>
    <col min="2" max="2" width="10.875" style="3" customWidth="1"/>
    <col min="3" max="3" width="2.625" style="3" hidden="1" customWidth="1"/>
    <col min="4" max="4" width="12.25390625" style="3" customWidth="1"/>
    <col min="5" max="5" width="12.125" style="3" customWidth="1"/>
    <col min="6" max="6" width="11.25390625" style="3" customWidth="1"/>
    <col min="7" max="7" width="5.25390625" style="3" hidden="1" customWidth="1"/>
    <col min="8" max="8" width="6.375" style="3" hidden="1" customWidth="1"/>
    <col min="9" max="9" width="10.25390625" style="3" customWidth="1"/>
    <col min="10" max="10" width="11.125" style="3" customWidth="1"/>
    <col min="11" max="11" width="10.75390625" style="3" customWidth="1"/>
    <col min="12" max="16384" width="9.00390625" style="3" customWidth="1"/>
  </cols>
  <sheetData>
    <row r="1" spans="1:1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8.5" customHeight="1">
      <c r="A2" s="5" t="s">
        <v>1</v>
      </c>
      <c r="B2" s="6" t="s">
        <v>2</v>
      </c>
      <c r="C2" s="6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6</v>
      </c>
      <c r="K2" s="6" t="s">
        <v>7</v>
      </c>
    </row>
    <row r="3" spans="1:11" s="2" customFormat="1" ht="24.75" customHeight="1">
      <c r="A3" s="7">
        <f>COUNT($A$2:A2)+1</f>
        <v>1</v>
      </c>
      <c r="B3" s="7" t="s">
        <v>9</v>
      </c>
      <c r="C3" s="7" t="s">
        <v>10</v>
      </c>
      <c r="D3" s="7" t="s">
        <v>9</v>
      </c>
      <c r="E3" s="7" t="s">
        <v>11</v>
      </c>
      <c r="F3" s="7" t="s">
        <v>12</v>
      </c>
      <c r="G3" s="8">
        <v>1</v>
      </c>
      <c r="H3" s="8">
        <v>380</v>
      </c>
      <c r="I3" s="7" t="s">
        <v>13</v>
      </c>
      <c r="J3" s="7">
        <f>IF(C3="户主",_xlfn.IFERROR(MATCH(C3,C4:C123,),ROWS(C3:C123)),"")</f>
        <v>1</v>
      </c>
      <c r="K3" s="7">
        <f ca="1">IF(C3="户主",SUM(OFFSET(H3,,,MATCH(1,MMULT((C4:C123="户主")+(H4:H123=""),1),))),"")</f>
        <v>380</v>
      </c>
    </row>
    <row r="4" spans="1:11" s="2" customFormat="1" ht="24.75" customHeight="1">
      <c r="A4" s="7">
        <f>COUNT($A$2:A3)+1</f>
        <v>2</v>
      </c>
      <c r="B4" s="7" t="s">
        <v>14</v>
      </c>
      <c r="C4" s="7" t="s">
        <v>10</v>
      </c>
      <c r="D4" s="7" t="s">
        <v>14</v>
      </c>
      <c r="E4" s="7" t="s">
        <v>15</v>
      </c>
      <c r="F4" s="7" t="s">
        <v>16</v>
      </c>
      <c r="G4" s="8">
        <v>1</v>
      </c>
      <c r="H4" s="8">
        <v>326</v>
      </c>
      <c r="I4" s="7" t="s">
        <v>17</v>
      </c>
      <c r="J4" s="7">
        <f aca="true" t="shared" si="0" ref="J4:J35">IF(C4="户主",_xlfn.IFERROR(MATCH(C4,C5:C124,),ROWS(C4:C124)),"")</f>
        <v>1</v>
      </c>
      <c r="K4" s="7">
        <f aca="true" ca="1" t="shared" si="1" ref="K4:K35">IF(C4="户主",SUM(OFFSET(H4,,,MATCH(1,MMULT((C5:C124="户主")+(H5:H124=""),1),))),"")</f>
        <v>326</v>
      </c>
    </row>
    <row r="5" spans="1:11" s="2" customFormat="1" ht="24.75" customHeight="1">
      <c r="A5" s="9">
        <f>COUNT($A$2:A4)+1</f>
        <v>3</v>
      </c>
      <c r="B5" s="9" t="s">
        <v>18</v>
      </c>
      <c r="C5" s="7" t="s">
        <v>10</v>
      </c>
      <c r="D5" s="7" t="s">
        <v>19</v>
      </c>
      <c r="E5" s="7" t="s">
        <v>15</v>
      </c>
      <c r="F5" s="7" t="s">
        <v>20</v>
      </c>
      <c r="G5" s="8">
        <v>1</v>
      </c>
      <c r="H5" s="8">
        <v>326</v>
      </c>
      <c r="I5" s="7" t="s">
        <v>17</v>
      </c>
      <c r="J5" s="9">
        <f t="shared" si="0"/>
        <v>2</v>
      </c>
      <c r="K5" s="9">
        <f ca="1" t="shared" si="1"/>
        <v>652</v>
      </c>
    </row>
    <row r="6" spans="1:11" s="2" customFormat="1" ht="24.75" customHeight="1">
      <c r="A6" s="10"/>
      <c r="B6" s="10"/>
      <c r="C6" s="10" t="s">
        <v>21</v>
      </c>
      <c r="D6" s="7" t="s">
        <v>18</v>
      </c>
      <c r="E6" s="7" t="s">
        <v>15</v>
      </c>
      <c r="F6" s="7" t="s">
        <v>20</v>
      </c>
      <c r="G6" s="8">
        <v>1</v>
      </c>
      <c r="H6" s="8">
        <v>326</v>
      </c>
      <c r="I6" s="7" t="s">
        <v>17</v>
      </c>
      <c r="J6" s="10">
        <f t="shared" si="0"/>
      </c>
      <c r="K6" s="10">
        <f ca="1" t="shared" si="1"/>
      </c>
    </row>
    <row r="7" spans="1:11" s="2" customFormat="1" ht="24.75" customHeight="1">
      <c r="A7" s="9">
        <f>COUNT($A$2:A6)+1</f>
        <v>4</v>
      </c>
      <c r="B7" s="9" t="s">
        <v>22</v>
      </c>
      <c r="C7" s="7" t="s">
        <v>10</v>
      </c>
      <c r="D7" s="7" t="s">
        <v>22</v>
      </c>
      <c r="E7" s="7" t="s">
        <v>23</v>
      </c>
      <c r="F7" s="7" t="s">
        <v>24</v>
      </c>
      <c r="G7" s="8">
        <v>1</v>
      </c>
      <c r="H7" s="8">
        <v>380</v>
      </c>
      <c r="I7" s="7" t="s">
        <v>13</v>
      </c>
      <c r="J7" s="9">
        <f t="shared" si="0"/>
        <v>2</v>
      </c>
      <c r="K7" s="9">
        <f ca="1" t="shared" si="1"/>
        <v>760</v>
      </c>
    </row>
    <row r="8" spans="1:11" s="2" customFormat="1" ht="24.75" customHeight="1">
      <c r="A8" s="10"/>
      <c r="B8" s="10"/>
      <c r="C8" s="10" t="s">
        <v>21</v>
      </c>
      <c r="D8" s="7" t="s">
        <v>25</v>
      </c>
      <c r="E8" s="7" t="s">
        <v>23</v>
      </c>
      <c r="F8" s="7" t="s">
        <v>24</v>
      </c>
      <c r="G8" s="8">
        <v>1</v>
      </c>
      <c r="H8" s="8">
        <v>380</v>
      </c>
      <c r="I8" s="7" t="s">
        <v>13</v>
      </c>
      <c r="J8" s="10">
        <f t="shared" si="0"/>
      </c>
      <c r="K8" s="10">
        <f ca="1" t="shared" si="1"/>
      </c>
    </row>
    <row r="9" spans="1:11" s="2" customFormat="1" ht="24.75" customHeight="1">
      <c r="A9" s="7">
        <f>COUNT($A$2:A8)+1</f>
        <v>5</v>
      </c>
      <c r="B9" s="7" t="s">
        <v>26</v>
      </c>
      <c r="C9" s="7" t="s">
        <v>10</v>
      </c>
      <c r="D9" s="7" t="s">
        <v>26</v>
      </c>
      <c r="E9" s="7" t="s">
        <v>23</v>
      </c>
      <c r="F9" s="7" t="s">
        <v>27</v>
      </c>
      <c r="G9" s="8">
        <v>1</v>
      </c>
      <c r="H9" s="8">
        <v>380</v>
      </c>
      <c r="I9" s="7" t="s">
        <v>13</v>
      </c>
      <c r="J9" s="7">
        <f t="shared" si="0"/>
        <v>1</v>
      </c>
      <c r="K9" s="7">
        <f ca="1" t="shared" si="1"/>
        <v>380</v>
      </c>
    </row>
    <row r="10" spans="1:11" s="2" customFormat="1" ht="24.75" customHeight="1">
      <c r="A10" s="7">
        <f>COUNT($A$2:A9)+1</f>
        <v>6</v>
      </c>
      <c r="B10" s="7" t="s">
        <v>28</v>
      </c>
      <c r="C10" s="7" t="s">
        <v>10</v>
      </c>
      <c r="D10" s="7" t="s">
        <v>28</v>
      </c>
      <c r="E10" s="7" t="s">
        <v>23</v>
      </c>
      <c r="F10" s="7" t="s">
        <v>29</v>
      </c>
      <c r="G10" s="8">
        <v>1</v>
      </c>
      <c r="H10" s="8">
        <v>326</v>
      </c>
      <c r="I10" s="7" t="s">
        <v>17</v>
      </c>
      <c r="J10" s="7">
        <f t="shared" si="0"/>
        <v>1</v>
      </c>
      <c r="K10" s="7">
        <f ca="1" t="shared" si="1"/>
        <v>326</v>
      </c>
    </row>
    <row r="11" spans="1:11" s="2" customFormat="1" ht="24.75" customHeight="1">
      <c r="A11" s="7">
        <f>COUNT($A$2:A10)+1</f>
        <v>7</v>
      </c>
      <c r="B11" s="7" t="s">
        <v>30</v>
      </c>
      <c r="C11" s="7" t="s">
        <v>10</v>
      </c>
      <c r="D11" s="7" t="s">
        <v>30</v>
      </c>
      <c r="E11" s="7" t="s">
        <v>23</v>
      </c>
      <c r="F11" s="7" t="s">
        <v>29</v>
      </c>
      <c r="G11" s="8">
        <v>1</v>
      </c>
      <c r="H11" s="8">
        <v>380</v>
      </c>
      <c r="I11" s="7" t="s">
        <v>13</v>
      </c>
      <c r="J11" s="7">
        <f t="shared" si="0"/>
        <v>1</v>
      </c>
      <c r="K11" s="7">
        <f ca="1" t="shared" si="1"/>
        <v>380</v>
      </c>
    </row>
    <row r="12" spans="1:11" s="2" customFormat="1" ht="24.75" customHeight="1">
      <c r="A12" s="7">
        <f>COUNT($A$2:A11)+1</f>
        <v>8</v>
      </c>
      <c r="B12" s="7" t="s">
        <v>31</v>
      </c>
      <c r="C12" s="7" t="s">
        <v>10</v>
      </c>
      <c r="D12" s="7" t="s">
        <v>31</v>
      </c>
      <c r="E12" s="7" t="s">
        <v>23</v>
      </c>
      <c r="F12" s="7" t="s">
        <v>32</v>
      </c>
      <c r="G12" s="8">
        <v>1</v>
      </c>
      <c r="H12" s="8">
        <v>380</v>
      </c>
      <c r="I12" s="7" t="s">
        <v>13</v>
      </c>
      <c r="J12" s="7">
        <f t="shared" si="0"/>
        <v>1</v>
      </c>
      <c r="K12" s="7">
        <f ca="1" t="shared" si="1"/>
        <v>380</v>
      </c>
    </row>
    <row r="13" spans="1:11" s="2" customFormat="1" ht="24.75" customHeight="1">
      <c r="A13" s="7">
        <f>COUNT($A$2:A12)+1</f>
        <v>9</v>
      </c>
      <c r="B13" s="7" t="s">
        <v>33</v>
      </c>
      <c r="C13" s="7" t="s">
        <v>10</v>
      </c>
      <c r="D13" s="7" t="s">
        <v>33</v>
      </c>
      <c r="E13" s="7" t="s">
        <v>23</v>
      </c>
      <c r="F13" s="7" t="s">
        <v>32</v>
      </c>
      <c r="G13" s="8">
        <v>1</v>
      </c>
      <c r="H13" s="8">
        <v>380</v>
      </c>
      <c r="I13" s="7" t="s">
        <v>13</v>
      </c>
      <c r="J13" s="7">
        <f t="shared" si="0"/>
        <v>1</v>
      </c>
      <c r="K13" s="7">
        <f ca="1" t="shared" si="1"/>
        <v>380</v>
      </c>
    </row>
    <row r="14" spans="1:11" s="2" customFormat="1" ht="24.75" customHeight="1">
      <c r="A14" s="7">
        <f>COUNT($A$2:A13)+1</f>
        <v>10</v>
      </c>
      <c r="B14" s="7" t="s">
        <v>34</v>
      </c>
      <c r="C14" s="7" t="s">
        <v>10</v>
      </c>
      <c r="D14" s="7" t="s">
        <v>34</v>
      </c>
      <c r="E14" s="7" t="s">
        <v>23</v>
      </c>
      <c r="F14" s="7" t="s">
        <v>32</v>
      </c>
      <c r="G14" s="8">
        <v>1</v>
      </c>
      <c r="H14" s="8">
        <v>480</v>
      </c>
      <c r="I14" s="7" t="s">
        <v>35</v>
      </c>
      <c r="J14" s="7">
        <f t="shared" si="0"/>
        <v>1</v>
      </c>
      <c r="K14" s="7">
        <f ca="1" t="shared" si="1"/>
        <v>480</v>
      </c>
    </row>
    <row r="15" spans="1:11" s="2" customFormat="1" ht="24.75" customHeight="1">
      <c r="A15" s="7">
        <f>COUNT($A$2:A14)+1</f>
        <v>11</v>
      </c>
      <c r="B15" s="7" t="s">
        <v>36</v>
      </c>
      <c r="C15" s="7" t="s">
        <v>10</v>
      </c>
      <c r="D15" s="7" t="s">
        <v>36</v>
      </c>
      <c r="E15" s="7" t="s">
        <v>23</v>
      </c>
      <c r="F15" s="7" t="s">
        <v>32</v>
      </c>
      <c r="G15" s="8">
        <v>1</v>
      </c>
      <c r="H15" s="8">
        <v>326</v>
      </c>
      <c r="I15" s="7" t="s">
        <v>17</v>
      </c>
      <c r="J15" s="7">
        <f t="shared" si="0"/>
        <v>1</v>
      </c>
      <c r="K15" s="7">
        <f ca="1" t="shared" si="1"/>
        <v>326</v>
      </c>
    </row>
    <row r="16" spans="1:11" s="2" customFormat="1" ht="24.75" customHeight="1">
      <c r="A16" s="7">
        <f>COUNT($A$2:A15)+1</f>
        <v>12</v>
      </c>
      <c r="B16" s="7" t="s">
        <v>37</v>
      </c>
      <c r="C16" s="7" t="s">
        <v>10</v>
      </c>
      <c r="D16" s="7" t="s">
        <v>37</v>
      </c>
      <c r="E16" s="7" t="s">
        <v>23</v>
      </c>
      <c r="F16" s="7" t="s">
        <v>32</v>
      </c>
      <c r="G16" s="8">
        <v>1</v>
      </c>
      <c r="H16" s="8">
        <v>380</v>
      </c>
      <c r="I16" s="7" t="s">
        <v>13</v>
      </c>
      <c r="J16" s="7">
        <f t="shared" si="0"/>
        <v>1</v>
      </c>
      <c r="K16" s="7">
        <f ca="1" t="shared" si="1"/>
        <v>380</v>
      </c>
    </row>
    <row r="17" spans="1:11" s="2" customFormat="1" ht="24.75" customHeight="1">
      <c r="A17" s="7">
        <f>COUNT($A$2:A16)+1</f>
        <v>13</v>
      </c>
      <c r="B17" s="7" t="s">
        <v>38</v>
      </c>
      <c r="C17" s="7" t="s">
        <v>10</v>
      </c>
      <c r="D17" s="7" t="s">
        <v>38</v>
      </c>
      <c r="E17" s="7" t="s">
        <v>23</v>
      </c>
      <c r="F17" s="7" t="s">
        <v>32</v>
      </c>
      <c r="G17" s="8">
        <v>1</v>
      </c>
      <c r="H17" s="8">
        <v>380</v>
      </c>
      <c r="I17" s="7" t="s">
        <v>13</v>
      </c>
      <c r="J17" s="7">
        <f t="shared" si="0"/>
        <v>1</v>
      </c>
      <c r="K17" s="7">
        <f ca="1" t="shared" si="1"/>
        <v>380</v>
      </c>
    </row>
    <row r="18" spans="1:11" s="2" customFormat="1" ht="24.75" customHeight="1">
      <c r="A18" s="9">
        <f>COUNT($A$2:A17)+1</f>
        <v>14</v>
      </c>
      <c r="B18" s="9" t="s">
        <v>39</v>
      </c>
      <c r="C18" s="7" t="s">
        <v>10</v>
      </c>
      <c r="D18" s="7" t="s">
        <v>40</v>
      </c>
      <c r="E18" s="7" t="s">
        <v>23</v>
      </c>
      <c r="F18" s="7" t="s">
        <v>32</v>
      </c>
      <c r="G18" s="8">
        <v>1</v>
      </c>
      <c r="H18" s="8">
        <v>380</v>
      </c>
      <c r="I18" s="7" t="s">
        <v>13</v>
      </c>
      <c r="J18" s="9">
        <f t="shared" si="0"/>
        <v>2</v>
      </c>
      <c r="K18" s="9">
        <f ca="1" t="shared" si="1"/>
        <v>760</v>
      </c>
    </row>
    <row r="19" spans="1:11" s="2" customFormat="1" ht="24.75" customHeight="1">
      <c r="A19" s="10"/>
      <c r="B19" s="10"/>
      <c r="C19" s="10" t="s">
        <v>21</v>
      </c>
      <c r="D19" s="7" t="s">
        <v>39</v>
      </c>
      <c r="E19" s="7" t="s">
        <v>23</v>
      </c>
      <c r="F19" s="7" t="s">
        <v>32</v>
      </c>
      <c r="G19" s="8">
        <v>1</v>
      </c>
      <c r="H19" s="8">
        <v>380</v>
      </c>
      <c r="I19" s="7" t="s">
        <v>13</v>
      </c>
      <c r="J19" s="10">
        <f t="shared" si="0"/>
      </c>
      <c r="K19" s="10">
        <f ca="1" t="shared" si="1"/>
      </c>
    </row>
    <row r="20" spans="1:11" s="2" customFormat="1" ht="24.75" customHeight="1">
      <c r="A20" s="9">
        <f>COUNT($A$2:A19)+1</f>
        <v>15</v>
      </c>
      <c r="B20" s="9" t="s">
        <v>41</v>
      </c>
      <c r="C20" s="7" t="s">
        <v>10</v>
      </c>
      <c r="D20" s="7" t="s">
        <v>42</v>
      </c>
      <c r="E20" s="7" t="s">
        <v>23</v>
      </c>
      <c r="F20" s="7" t="s">
        <v>32</v>
      </c>
      <c r="G20" s="8">
        <v>1</v>
      </c>
      <c r="H20" s="8">
        <v>326</v>
      </c>
      <c r="I20" s="7" t="s">
        <v>17</v>
      </c>
      <c r="J20" s="9">
        <f t="shared" si="0"/>
        <v>3</v>
      </c>
      <c r="K20" s="9">
        <f ca="1" t="shared" si="1"/>
        <v>978</v>
      </c>
    </row>
    <row r="21" spans="1:11" s="2" customFormat="1" ht="24.75" customHeight="1">
      <c r="A21" s="11"/>
      <c r="B21" s="11"/>
      <c r="C21" s="10" t="s">
        <v>21</v>
      </c>
      <c r="D21" s="7" t="s">
        <v>43</v>
      </c>
      <c r="E21" s="7" t="s">
        <v>23</v>
      </c>
      <c r="F21" s="7" t="s">
        <v>32</v>
      </c>
      <c r="G21" s="8">
        <v>1</v>
      </c>
      <c r="H21" s="8">
        <v>326</v>
      </c>
      <c r="I21" s="7" t="s">
        <v>17</v>
      </c>
      <c r="J21" s="11">
        <f t="shared" si="0"/>
      </c>
      <c r="K21" s="11">
        <f ca="1" t="shared" si="1"/>
      </c>
    </row>
    <row r="22" spans="1:11" s="2" customFormat="1" ht="24.75" customHeight="1">
      <c r="A22" s="10"/>
      <c r="B22" s="10"/>
      <c r="C22" s="10" t="s">
        <v>21</v>
      </c>
      <c r="D22" s="7" t="s">
        <v>41</v>
      </c>
      <c r="E22" s="7" t="s">
        <v>23</v>
      </c>
      <c r="F22" s="7" t="s">
        <v>32</v>
      </c>
      <c r="G22" s="8">
        <v>1</v>
      </c>
      <c r="H22" s="8">
        <v>326</v>
      </c>
      <c r="I22" s="7" t="s">
        <v>17</v>
      </c>
      <c r="J22" s="10">
        <f t="shared" si="0"/>
      </c>
      <c r="K22" s="10">
        <f ca="1" t="shared" si="1"/>
      </c>
    </row>
    <row r="23" spans="1:11" s="2" customFormat="1" ht="24.75" customHeight="1">
      <c r="A23" s="7">
        <f>COUNT($A$2:A22)+1</f>
        <v>16</v>
      </c>
      <c r="B23" s="7" t="s">
        <v>44</v>
      </c>
      <c r="C23" s="7" t="s">
        <v>10</v>
      </c>
      <c r="D23" s="7" t="s">
        <v>44</v>
      </c>
      <c r="E23" s="7" t="s">
        <v>23</v>
      </c>
      <c r="F23" s="7" t="s">
        <v>32</v>
      </c>
      <c r="G23" s="8">
        <v>1</v>
      </c>
      <c r="H23" s="8">
        <v>380</v>
      </c>
      <c r="I23" s="7" t="s">
        <v>13</v>
      </c>
      <c r="J23" s="7">
        <f t="shared" si="0"/>
        <v>1</v>
      </c>
      <c r="K23" s="7">
        <f ca="1" t="shared" si="1"/>
        <v>380</v>
      </c>
    </row>
    <row r="24" spans="1:11" s="2" customFormat="1" ht="24.75" customHeight="1">
      <c r="A24" s="7">
        <f>COUNT($A$2:A23)+1</f>
        <v>17</v>
      </c>
      <c r="B24" s="7" t="s">
        <v>45</v>
      </c>
      <c r="C24" s="7" t="s">
        <v>10</v>
      </c>
      <c r="D24" s="7" t="s">
        <v>45</v>
      </c>
      <c r="E24" s="7" t="s">
        <v>23</v>
      </c>
      <c r="F24" s="7" t="s">
        <v>32</v>
      </c>
      <c r="G24" s="8">
        <v>1</v>
      </c>
      <c r="H24" s="8">
        <v>380</v>
      </c>
      <c r="I24" s="7" t="s">
        <v>13</v>
      </c>
      <c r="J24" s="7">
        <f t="shared" si="0"/>
        <v>1</v>
      </c>
      <c r="K24" s="7">
        <f ca="1" t="shared" si="1"/>
        <v>380</v>
      </c>
    </row>
    <row r="25" spans="1:11" s="2" customFormat="1" ht="24.75" customHeight="1">
      <c r="A25" s="7">
        <f>COUNT($A$2:A24)+1</f>
        <v>18</v>
      </c>
      <c r="B25" s="7" t="s">
        <v>46</v>
      </c>
      <c r="C25" s="7" t="s">
        <v>10</v>
      </c>
      <c r="D25" s="7" t="s">
        <v>46</v>
      </c>
      <c r="E25" s="7" t="s">
        <v>23</v>
      </c>
      <c r="F25" s="7" t="s">
        <v>32</v>
      </c>
      <c r="G25" s="8">
        <v>1</v>
      </c>
      <c r="H25" s="8">
        <v>380</v>
      </c>
      <c r="I25" s="7" t="s">
        <v>13</v>
      </c>
      <c r="J25" s="7">
        <f t="shared" si="0"/>
        <v>1</v>
      </c>
      <c r="K25" s="7">
        <f ca="1" t="shared" si="1"/>
        <v>380</v>
      </c>
    </row>
    <row r="26" spans="1:11" s="2" customFormat="1" ht="24.75" customHeight="1">
      <c r="A26" s="7">
        <f>COUNT($A$2:A25)+1</f>
        <v>19</v>
      </c>
      <c r="B26" s="7" t="s">
        <v>47</v>
      </c>
      <c r="C26" s="7" t="s">
        <v>10</v>
      </c>
      <c r="D26" s="7" t="s">
        <v>47</v>
      </c>
      <c r="E26" s="7" t="s">
        <v>23</v>
      </c>
      <c r="F26" s="7" t="s">
        <v>32</v>
      </c>
      <c r="G26" s="8">
        <v>1</v>
      </c>
      <c r="H26" s="8">
        <v>380</v>
      </c>
      <c r="I26" s="7" t="s">
        <v>13</v>
      </c>
      <c r="J26" s="7">
        <f t="shared" si="0"/>
        <v>1</v>
      </c>
      <c r="K26" s="7">
        <f ca="1" t="shared" si="1"/>
        <v>380</v>
      </c>
    </row>
    <row r="27" spans="1:11" s="2" customFormat="1" ht="24.75" customHeight="1">
      <c r="A27" s="7">
        <f>COUNT($A$2:A26)+1</f>
        <v>20</v>
      </c>
      <c r="B27" s="7" t="s">
        <v>48</v>
      </c>
      <c r="C27" s="7" t="s">
        <v>10</v>
      </c>
      <c r="D27" s="7" t="s">
        <v>48</v>
      </c>
      <c r="E27" s="7" t="s">
        <v>23</v>
      </c>
      <c r="F27" s="7" t="s">
        <v>49</v>
      </c>
      <c r="G27" s="8">
        <v>1</v>
      </c>
      <c r="H27" s="8">
        <v>326</v>
      </c>
      <c r="I27" s="7" t="s">
        <v>17</v>
      </c>
      <c r="J27" s="7">
        <f t="shared" si="0"/>
        <v>1</v>
      </c>
      <c r="K27" s="7">
        <f ca="1" t="shared" si="1"/>
        <v>326</v>
      </c>
    </row>
    <row r="28" spans="1:11" s="2" customFormat="1" ht="24.75" customHeight="1">
      <c r="A28" s="7">
        <f>COUNT($A$2:A27)+1</f>
        <v>21</v>
      </c>
      <c r="B28" s="7" t="s">
        <v>50</v>
      </c>
      <c r="C28" s="7" t="s">
        <v>10</v>
      </c>
      <c r="D28" s="7" t="s">
        <v>50</v>
      </c>
      <c r="E28" s="7" t="s">
        <v>23</v>
      </c>
      <c r="F28" s="7" t="s">
        <v>51</v>
      </c>
      <c r="G28" s="8">
        <v>1</v>
      </c>
      <c r="H28" s="8">
        <v>380</v>
      </c>
      <c r="I28" s="7" t="s">
        <v>13</v>
      </c>
      <c r="J28" s="7">
        <f t="shared" si="0"/>
        <v>1</v>
      </c>
      <c r="K28" s="7">
        <f ca="1" t="shared" si="1"/>
        <v>380</v>
      </c>
    </row>
    <row r="29" spans="1:11" s="2" customFormat="1" ht="24.75" customHeight="1">
      <c r="A29" s="7">
        <f>COUNT($A$2:A28)+1</f>
        <v>22</v>
      </c>
      <c r="B29" s="7" t="s">
        <v>52</v>
      </c>
      <c r="C29" s="7" t="s">
        <v>10</v>
      </c>
      <c r="D29" s="7" t="s">
        <v>52</v>
      </c>
      <c r="E29" s="7" t="s">
        <v>23</v>
      </c>
      <c r="F29" s="7" t="s">
        <v>51</v>
      </c>
      <c r="G29" s="8">
        <v>1</v>
      </c>
      <c r="H29" s="8">
        <v>380</v>
      </c>
      <c r="I29" s="7" t="s">
        <v>13</v>
      </c>
      <c r="J29" s="7">
        <f t="shared" si="0"/>
        <v>1</v>
      </c>
      <c r="K29" s="7">
        <f ca="1" t="shared" si="1"/>
        <v>380</v>
      </c>
    </row>
    <row r="30" spans="1:11" s="2" customFormat="1" ht="24.75" customHeight="1">
      <c r="A30" s="7">
        <f>COUNT($A$2:A29)+1</f>
        <v>23</v>
      </c>
      <c r="B30" s="7" t="s">
        <v>53</v>
      </c>
      <c r="C30" s="7" t="s">
        <v>10</v>
      </c>
      <c r="D30" s="7" t="s">
        <v>53</v>
      </c>
      <c r="E30" s="7" t="s">
        <v>23</v>
      </c>
      <c r="F30" s="7" t="s">
        <v>51</v>
      </c>
      <c r="G30" s="8">
        <v>1</v>
      </c>
      <c r="H30" s="8">
        <v>380</v>
      </c>
      <c r="I30" s="7" t="s">
        <v>13</v>
      </c>
      <c r="J30" s="7">
        <f t="shared" si="0"/>
        <v>1</v>
      </c>
      <c r="K30" s="7">
        <f ca="1" t="shared" si="1"/>
        <v>380</v>
      </c>
    </row>
    <row r="31" spans="1:11" s="2" customFormat="1" ht="24.75" customHeight="1">
      <c r="A31" s="7">
        <f>COUNT($A$2:A30)+1</f>
        <v>24</v>
      </c>
      <c r="B31" s="7" t="s">
        <v>54</v>
      </c>
      <c r="C31" s="7" t="s">
        <v>10</v>
      </c>
      <c r="D31" s="7" t="s">
        <v>54</v>
      </c>
      <c r="E31" s="7" t="s">
        <v>23</v>
      </c>
      <c r="F31" s="7" t="s">
        <v>51</v>
      </c>
      <c r="G31" s="8">
        <v>1</v>
      </c>
      <c r="H31" s="8">
        <v>380</v>
      </c>
      <c r="I31" s="7" t="s">
        <v>13</v>
      </c>
      <c r="J31" s="7">
        <f t="shared" si="0"/>
        <v>1</v>
      </c>
      <c r="K31" s="7">
        <f ca="1" t="shared" si="1"/>
        <v>380</v>
      </c>
    </row>
    <row r="32" spans="1:11" s="2" customFormat="1" ht="24.75" customHeight="1">
      <c r="A32" s="7">
        <f>COUNT($A$2:A31)+1</f>
        <v>25</v>
      </c>
      <c r="B32" s="7" t="s">
        <v>55</v>
      </c>
      <c r="C32" s="7" t="s">
        <v>10</v>
      </c>
      <c r="D32" s="7" t="s">
        <v>55</v>
      </c>
      <c r="E32" s="7" t="s">
        <v>23</v>
      </c>
      <c r="F32" s="7" t="s">
        <v>51</v>
      </c>
      <c r="G32" s="8">
        <v>1</v>
      </c>
      <c r="H32" s="8">
        <v>380</v>
      </c>
      <c r="I32" s="7" t="s">
        <v>13</v>
      </c>
      <c r="J32" s="7">
        <f t="shared" si="0"/>
        <v>1</v>
      </c>
      <c r="K32" s="7">
        <f ca="1" t="shared" si="1"/>
        <v>380</v>
      </c>
    </row>
    <row r="33" spans="1:11" s="2" customFormat="1" ht="24.75" customHeight="1">
      <c r="A33" s="9">
        <f>COUNT($A$2:A32)+1</f>
        <v>26</v>
      </c>
      <c r="B33" s="9" t="s">
        <v>56</v>
      </c>
      <c r="C33" s="7" t="s">
        <v>10</v>
      </c>
      <c r="D33" s="7" t="s">
        <v>56</v>
      </c>
      <c r="E33" s="7" t="s">
        <v>23</v>
      </c>
      <c r="F33" s="7" t="s">
        <v>57</v>
      </c>
      <c r="G33" s="8">
        <v>1</v>
      </c>
      <c r="H33" s="8">
        <v>380</v>
      </c>
      <c r="I33" s="7" t="s">
        <v>13</v>
      </c>
      <c r="J33" s="9">
        <f t="shared" si="0"/>
        <v>2</v>
      </c>
      <c r="K33" s="9">
        <f ca="1" t="shared" si="1"/>
        <v>760</v>
      </c>
    </row>
    <row r="34" spans="1:11" s="2" customFormat="1" ht="24.75" customHeight="1">
      <c r="A34" s="10"/>
      <c r="B34" s="10"/>
      <c r="C34" s="10" t="s">
        <v>21</v>
      </c>
      <c r="D34" s="7" t="s">
        <v>58</v>
      </c>
      <c r="E34" s="7" t="s">
        <v>23</v>
      </c>
      <c r="F34" s="7" t="s">
        <v>57</v>
      </c>
      <c r="G34" s="8">
        <v>1</v>
      </c>
      <c r="H34" s="8">
        <v>380</v>
      </c>
      <c r="I34" s="7" t="s">
        <v>13</v>
      </c>
      <c r="J34" s="10">
        <f t="shared" si="0"/>
      </c>
      <c r="K34" s="10">
        <f ca="1" t="shared" si="1"/>
      </c>
    </row>
    <row r="35" spans="1:11" s="2" customFormat="1" ht="24.75" customHeight="1">
      <c r="A35" s="7">
        <f>COUNT($A$2:A34)+1</f>
        <v>27</v>
      </c>
      <c r="B35" s="7" t="s">
        <v>59</v>
      </c>
      <c r="C35" s="7" t="s">
        <v>10</v>
      </c>
      <c r="D35" s="7" t="s">
        <v>59</v>
      </c>
      <c r="E35" s="7" t="s">
        <v>23</v>
      </c>
      <c r="F35" s="7" t="s">
        <v>60</v>
      </c>
      <c r="G35" s="8">
        <v>1</v>
      </c>
      <c r="H35" s="8">
        <v>380</v>
      </c>
      <c r="I35" s="7" t="s">
        <v>13</v>
      </c>
      <c r="J35" s="7">
        <f t="shared" si="0"/>
        <v>1</v>
      </c>
      <c r="K35" s="7">
        <f ca="1" t="shared" si="1"/>
        <v>380</v>
      </c>
    </row>
    <row r="36" spans="1:11" s="2" customFormat="1" ht="24.75" customHeight="1">
      <c r="A36" s="7">
        <f>COUNT($A$2:A35)+1</f>
        <v>28</v>
      </c>
      <c r="B36" s="7" t="s">
        <v>61</v>
      </c>
      <c r="C36" s="7" t="s">
        <v>10</v>
      </c>
      <c r="D36" s="7" t="s">
        <v>61</v>
      </c>
      <c r="E36" s="7" t="s">
        <v>23</v>
      </c>
      <c r="F36" s="7" t="s">
        <v>60</v>
      </c>
      <c r="G36" s="8">
        <v>1</v>
      </c>
      <c r="H36" s="8">
        <v>380</v>
      </c>
      <c r="I36" s="7" t="s">
        <v>13</v>
      </c>
      <c r="J36" s="7">
        <f aca="true" t="shared" si="2" ref="J36:J67">IF(C36="户主",_xlfn.IFERROR(MATCH(C36,C37:C156,),ROWS(C36:C156)),"")</f>
        <v>1</v>
      </c>
      <c r="K36" s="7">
        <f aca="true" ca="1" t="shared" si="3" ref="K36:K67">IF(C36="户主",SUM(OFFSET(H36,,,MATCH(1,MMULT((C37:C156="户主")+(H37:H156=""),1),))),"")</f>
        <v>380</v>
      </c>
    </row>
    <row r="37" spans="1:11" s="2" customFormat="1" ht="24.75" customHeight="1">
      <c r="A37" s="7">
        <f>COUNT($A$2:A36)+1</f>
        <v>29</v>
      </c>
      <c r="B37" s="7" t="s">
        <v>62</v>
      </c>
      <c r="C37" s="7" t="s">
        <v>10</v>
      </c>
      <c r="D37" s="7" t="s">
        <v>62</v>
      </c>
      <c r="E37" s="7" t="s">
        <v>23</v>
      </c>
      <c r="F37" s="7" t="s">
        <v>63</v>
      </c>
      <c r="G37" s="8">
        <v>1</v>
      </c>
      <c r="H37" s="8">
        <v>380</v>
      </c>
      <c r="I37" s="7" t="s">
        <v>13</v>
      </c>
      <c r="J37" s="7">
        <f t="shared" si="2"/>
        <v>1</v>
      </c>
      <c r="K37" s="7">
        <f ca="1" t="shared" si="3"/>
        <v>380</v>
      </c>
    </row>
    <row r="38" spans="1:11" s="2" customFormat="1" ht="24.75" customHeight="1">
      <c r="A38" s="7">
        <f>COUNT($A$2:A37)+1</f>
        <v>30</v>
      </c>
      <c r="B38" s="7" t="s">
        <v>64</v>
      </c>
      <c r="C38" s="7" t="s">
        <v>10</v>
      </c>
      <c r="D38" s="7" t="s">
        <v>64</v>
      </c>
      <c r="E38" s="7" t="s">
        <v>23</v>
      </c>
      <c r="F38" s="7" t="s">
        <v>63</v>
      </c>
      <c r="G38" s="8">
        <v>1</v>
      </c>
      <c r="H38" s="8">
        <v>380</v>
      </c>
      <c r="I38" s="7" t="s">
        <v>13</v>
      </c>
      <c r="J38" s="7">
        <f t="shared" si="2"/>
        <v>1</v>
      </c>
      <c r="K38" s="7">
        <f ca="1" t="shared" si="3"/>
        <v>380</v>
      </c>
    </row>
    <row r="39" spans="1:11" s="2" customFormat="1" ht="24.75" customHeight="1">
      <c r="A39" s="9">
        <f>COUNT($A$2:A38)+1</f>
        <v>31</v>
      </c>
      <c r="B39" s="9" t="s">
        <v>65</v>
      </c>
      <c r="C39" s="7" t="s">
        <v>10</v>
      </c>
      <c r="D39" s="7" t="s">
        <v>66</v>
      </c>
      <c r="E39" s="7" t="s">
        <v>23</v>
      </c>
      <c r="F39" s="7" t="s">
        <v>63</v>
      </c>
      <c r="G39" s="8">
        <v>1</v>
      </c>
      <c r="H39" s="8">
        <v>380</v>
      </c>
      <c r="I39" s="7" t="s">
        <v>13</v>
      </c>
      <c r="J39" s="9">
        <f t="shared" si="2"/>
        <v>2</v>
      </c>
      <c r="K39" s="9">
        <f ca="1" t="shared" si="3"/>
        <v>760</v>
      </c>
    </row>
    <row r="40" spans="1:11" s="2" customFormat="1" ht="24.75" customHeight="1">
      <c r="A40" s="10"/>
      <c r="B40" s="10"/>
      <c r="C40" s="10" t="s">
        <v>21</v>
      </c>
      <c r="D40" s="7" t="s">
        <v>65</v>
      </c>
      <c r="E40" s="7" t="s">
        <v>23</v>
      </c>
      <c r="F40" s="7" t="s">
        <v>63</v>
      </c>
      <c r="G40" s="8">
        <v>1</v>
      </c>
      <c r="H40" s="8">
        <v>380</v>
      </c>
      <c r="I40" s="7" t="s">
        <v>13</v>
      </c>
      <c r="J40" s="10">
        <f t="shared" si="2"/>
      </c>
      <c r="K40" s="10">
        <f ca="1" t="shared" si="3"/>
      </c>
    </row>
    <row r="41" spans="1:11" s="2" customFormat="1" ht="24.75" customHeight="1">
      <c r="A41" s="7">
        <f>COUNT($A$2:A40)+1</f>
        <v>32</v>
      </c>
      <c r="B41" s="7" t="s">
        <v>67</v>
      </c>
      <c r="C41" s="7" t="s">
        <v>10</v>
      </c>
      <c r="D41" s="7" t="s">
        <v>67</v>
      </c>
      <c r="E41" s="7" t="s">
        <v>23</v>
      </c>
      <c r="F41" s="7" t="s">
        <v>63</v>
      </c>
      <c r="G41" s="8">
        <v>1</v>
      </c>
      <c r="H41" s="8">
        <v>380</v>
      </c>
      <c r="I41" s="7" t="s">
        <v>13</v>
      </c>
      <c r="J41" s="7">
        <f t="shared" si="2"/>
        <v>1</v>
      </c>
      <c r="K41" s="7">
        <f ca="1" t="shared" si="3"/>
        <v>380</v>
      </c>
    </row>
    <row r="42" spans="1:11" s="2" customFormat="1" ht="24.75" customHeight="1">
      <c r="A42" s="7">
        <f>COUNT($A$2:A41)+1</f>
        <v>33</v>
      </c>
      <c r="B42" s="7" t="s">
        <v>68</v>
      </c>
      <c r="C42" s="7" t="s">
        <v>10</v>
      </c>
      <c r="D42" s="7" t="s">
        <v>68</v>
      </c>
      <c r="E42" s="7" t="s">
        <v>23</v>
      </c>
      <c r="F42" s="7" t="s">
        <v>63</v>
      </c>
      <c r="G42" s="8">
        <v>1</v>
      </c>
      <c r="H42" s="8">
        <v>480</v>
      </c>
      <c r="I42" s="7" t="s">
        <v>35</v>
      </c>
      <c r="J42" s="7">
        <f t="shared" si="2"/>
        <v>1</v>
      </c>
      <c r="K42" s="7">
        <f ca="1" t="shared" si="3"/>
        <v>480</v>
      </c>
    </row>
    <row r="43" spans="1:11" s="2" customFormat="1" ht="24.75" customHeight="1">
      <c r="A43" s="9">
        <f>COUNT($A$2:A42)+1</f>
        <v>34</v>
      </c>
      <c r="B43" s="9" t="s">
        <v>69</v>
      </c>
      <c r="C43" s="7" t="s">
        <v>10</v>
      </c>
      <c r="D43" s="7" t="s">
        <v>69</v>
      </c>
      <c r="E43" s="7" t="s">
        <v>23</v>
      </c>
      <c r="F43" s="7" t="s">
        <v>63</v>
      </c>
      <c r="G43" s="8">
        <v>1</v>
      </c>
      <c r="H43" s="8">
        <v>380</v>
      </c>
      <c r="I43" s="7" t="s">
        <v>13</v>
      </c>
      <c r="J43" s="9">
        <f t="shared" si="2"/>
        <v>2</v>
      </c>
      <c r="K43" s="9">
        <f ca="1" t="shared" si="3"/>
        <v>760</v>
      </c>
    </row>
    <row r="44" spans="1:11" s="2" customFormat="1" ht="24.75" customHeight="1">
      <c r="A44" s="10"/>
      <c r="B44" s="10"/>
      <c r="C44" s="10" t="s">
        <v>21</v>
      </c>
      <c r="D44" s="7" t="s">
        <v>70</v>
      </c>
      <c r="E44" s="7" t="s">
        <v>23</v>
      </c>
      <c r="F44" s="7" t="s">
        <v>63</v>
      </c>
      <c r="G44" s="8">
        <v>1</v>
      </c>
      <c r="H44" s="8">
        <v>380</v>
      </c>
      <c r="I44" s="7" t="s">
        <v>13</v>
      </c>
      <c r="J44" s="10">
        <f t="shared" si="2"/>
      </c>
      <c r="K44" s="10">
        <f ca="1" t="shared" si="3"/>
      </c>
    </row>
    <row r="45" spans="1:11" s="2" customFormat="1" ht="24.75" customHeight="1">
      <c r="A45" s="7">
        <f>COUNT($A$2:A44)+1</f>
        <v>35</v>
      </c>
      <c r="B45" s="7" t="s">
        <v>71</v>
      </c>
      <c r="C45" s="7" t="s">
        <v>10</v>
      </c>
      <c r="D45" s="7" t="s">
        <v>71</v>
      </c>
      <c r="E45" s="7" t="s">
        <v>23</v>
      </c>
      <c r="F45" s="7" t="s">
        <v>63</v>
      </c>
      <c r="G45" s="8">
        <v>1</v>
      </c>
      <c r="H45" s="8">
        <v>380</v>
      </c>
      <c r="I45" s="7" t="s">
        <v>13</v>
      </c>
      <c r="J45" s="7">
        <f t="shared" si="2"/>
        <v>1</v>
      </c>
      <c r="K45" s="7">
        <f ca="1" t="shared" si="3"/>
        <v>380</v>
      </c>
    </row>
    <row r="46" spans="1:11" s="2" customFormat="1" ht="24.75" customHeight="1">
      <c r="A46" s="9">
        <f>COUNT($A$2:A45)+1</f>
        <v>36</v>
      </c>
      <c r="B46" s="9" t="s">
        <v>72</v>
      </c>
      <c r="C46" s="7" t="s">
        <v>10</v>
      </c>
      <c r="D46" s="7" t="s">
        <v>72</v>
      </c>
      <c r="E46" s="7" t="s">
        <v>23</v>
      </c>
      <c r="F46" s="7" t="s">
        <v>73</v>
      </c>
      <c r="G46" s="8">
        <v>1</v>
      </c>
      <c r="H46" s="8">
        <v>326</v>
      </c>
      <c r="I46" s="7" t="s">
        <v>17</v>
      </c>
      <c r="J46" s="9">
        <f t="shared" si="2"/>
        <v>2</v>
      </c>
      <c r="K46" s="9">
        <f ca="1" t="shared" si="3"/>
        <v>652</v>
      </c>
    </row>
    <row r="47" spans="1:11" s="2" customFormat="1" ht="24.75" customHeight="1">
      <c r="A47" s="10"/>
      <c r="B47" s="10"/>
      <c r="C47" s="10" t="s">
        <v>21</v>
      </c>
      <c r="D47" s="7" t="s">
        <v>74</v>
      </c>
      <c r="E47" s="7" t="s">
        <v>23</v>
      </c>
      <c r="F47" s="7" t="s">
        <v>73</v>
      </c>
      <c r="G47" s="8">
        <v>1</v>
      </c>
      <c r="H47" s="8">
        <v>326</v>
      </c>
      <c r="I47" s="7" t="s">
        <v>17</v>
      </c>
      <c r="J47" s="10">
        <f t="shared" si="2"/>
      </c>
      <c r="K47" s="10">
        <f ca="1" t="shared" si="3"/>
      </c>
    </row>
    <row r="48" spans="1:11" s="2" customFormat="1" ht="24.75" customHeight="1">
      <c r="A48" s="7">
        <f>COUNT($A$2:A47)+1</f>
        <v>37</v>
      </c>
      <c r="B48" s="7" t="s">
        <v>75</v>
      </c>
      <c r="C48" s="7" t="s">
        <v>10</v>
      </c>
      <c r="D48" s="7" t="s">
        <v>75</v>
      </c>
      <c r="E48" s="7" t="s">
        <v>23</v>
      </c>
      <c r="F48" s="7" t="s">
        <v>73</v>
      </c>
      <c r="G48" s="8">
        <v>1</v>
      </c>
      <c r="H48" s="8">
        <v>326</v>
      </c>
      <c r="I48" s="7" t="s">
        <v>17</v>
      </c>
      <c r="J48" s="7">
        <f t="shared" si="2"/>
        <v>1</v>
      </c>
      <c r="K48" s="7">
        <f ca="1" t="shared" si="3"/>
        <v>326</v>
      </c>
    </row>
    <row r="49" spans="1:11" s="2" customFormat="1" ht="24.75" customHeight="1">
      <c r="A49" s="7">
        <f>COUNT($A$2:A48)+1</f>
        <v>38</v>
      </c>
      <c r="B49" s="7" t="s">
        <v>76</v>
      </c>
      <c r="C49" s="7" t="s">
        <v>10</v>
      </c>
      <c r="D49" s="7" t="s">
        <v>76</v>
      </c>
      <c r="E49" s="7" t="s">
        <v>23</v>
      </c>
      <c r="F49" s="7" t="s">
        <v>73</v>
      </c>
      <c r="G49" s="8">
        <v>1</v>
      </c>
      <c r="H49" s="8">
        <v>326</v>
      </c>
      <c r="I49" s="7" t="s">
        <v>17</v>
      </c>
      <c r="J49" s="7">
        <f t="shared" si="2"/>
        <v>1</v>
      </c>
      <c r="K49" s="7">
        <f ca="1" t="shared" si="3"/>
        <v>326</v>
      </c>
    </row>
    <row r="50" spans="1:11" s="2" customFormat="1" ht="24.75" customHeight="1">
      <c r="A50" s="7">
        <f>COUNT($A$2:A49)+1</f>
        <v>39</v>
      </c>
      <c r="B50" s="7" t="s">
        <v>77</v>
      </c>
      <c r="C50" s="7" t="s">
        <v>10</v>
      </c>
      <c r="D50" s="7" t="s">
        <v>77</v>
      </c>
      <c r="E50" s="7" t="s">
        <v>23</v>
      </c>
      <c r="F50" s="7" t="s">
        <v>73</v>
      </c>
      <c r="G50" s="8">
        <v>1</v>
      </c>
      <c r="H50" s="8">
        <v>326</v>
      </c>
      <c r="I50" s="7" t="s">
        <v>17</v>
      </c>
      <c r="J50" s="7">
        <f t="shared" si="2"/>
        <v>1</v>
      </c>
      <c r="K50" s="7">
        <f ca="1" t="shared" si="3"/>
        <v>326</v>
      </c>
    </row>
    <row r="51" spans="1:11" s="2" customFormat="1" ht="24.75" customHeight="1">
      <c r="A51" s="7">
        <f>COUNT($A$2:A50)+1</f>
        <v>40</v>
      </c>
      <c r="B51" s="7" t="s">
        <v>78</v>
      </c>
      <c r="C51" s="7" t="s">
        <v>10</v>
      </c>
      <c r="D51" s="7" t="s">
        <v>78</v>
      </c>
      <c r="E51" s="7" t="s">
        <v>79</v>
      </c>
      <c r="F51" s="7" t="s">
        <v>80</v>
      </c>
      <c r="G51" s="8">
        <v>1</v>
      </c>
      <c r="H51" s="8">
        <v>380</v>
      </c>
      <c r="I51" s="7" t="s">
        <v>13</v>
      </c>
      <c r="J51" s="7">
        <f t="shared" si="2"/>
        <v>1</v>
      </c>
      <c r="K51" s="7">
        <f ca="1" t="shared" si="3"/>
        <v>380</v>
      </c>
    </row>
    <row r="52" spans="1:11" s="2" customFormat="1" ht="24.75" customHeight="1">
      <c r="A52" s="7">
        <f>COUNT($A$2:A51)+1</f>
        <v>41</v>
      </c>
      <c r="B52" s="7" t="s">
        <v>81</v>
      </c>
      <c r="C52" s="7" t="s">
        <v>10</v>
      </c>
      <c r="D52" s="7" t="s">
        <v>81</v>
      </c>
      <c r="E52" s="7" t="s">
        <v>79</v>
      </c>
      <c r="F52" s="7" t="s">
        <v>80</v>
      </c>
      <c r="G52" s="8">
        <v>1</v>
      </c>
      <c r="H52" s="8">
        <v>380</v>
      </c>
      <c r="I52" s="7" t="s">
        <v>13</v>
      </c>
      <c r="J52" s="7">
        <f t="shared" si="2"/>
        <v>1</v>
      </c>
      <c r="K52" s="7">
        <f ca="1" t="shared" si="3"/>
        <v>380</v>
      </c>
    </row>
    <row r="53" spans="1:11" s="2" customFormat="1" ht="24.75" customHeight="1">
      <c r="A53" s="7">
        <f>COUNT($A$2:A52)+1</f>
        <v>42</v>
      </c>
      <c r="B53" s="7" t="s">
        <v>82</v>
      </c>
      <c r="C53" s="7" t="s">
        <v>10</v>
      </c>
      <c r="D53" s="7" t="s">
        <v>82</v>
      </c>
      <c r="E53" s="7" t="s">
        <v>79</v>
      </c>
      <c r="F53" s="7" t="s">
        <v>83</v>
      </c>
      <c r="G53" s="8">
        <v>1</v>
      </c>
      <c r="H53" s="8">
        <v>380</v>
      </c>
      <c r="I53" s="7" t="s">
        <v>13</v>
      </c>
      <c r="J53" s="7">
        <f t="shared" si="2"/>
        <v>1</v>
      </c>
      <c r="K53" s="7">
        <f ca="1" t="shared" si="3"/>
        <v>380</v>
      </c>
    </row>
    <row r="54" spans="1:11" s="2" customFormat="1" ht="24.75" customHeight="1">
      <c r="A54" s="7">
        <f>COUNT($A$2:A53)+1</f>
        <v>43</v>
      </c>
      <c r="B54" s="7" t="s">
        <v>84</v>
      </c>
      <c r="C54" s="7" t="s">
        <v>10</v>
      </c>
      <c r="D54" s="7" t="s">
        <v>84</v>
      </c>
      <c r="E54" s="7" t="s">
        <v>79</v>
      </c>
      <c r="F54" s="7" t="s">
        <v>85</v>
      </c>
      <c r="G54" s="8">
        <v>1</v>
      </c>
      <c r="H54" s="8">
        <v>380</v>
      </c>
      <c r="I54" s="7" t="s">
        <v>13</v>
      </c>
      <c r="J54" s="7">
        <f t="shared" si="2"/>
        <v>1</v>
      </c>
      <c r="K54" s="7">
        <f ca="1" t="shared" si="3"/>
        <v>380</v>
      </c>
    </row>
    <row r="55" spans="1:11" s="2" customFormat="1" ht="24.75" customHeight="1">
      <c r="A55" s="7">
        <f>COUNT($A$2:A54)+1</f>
        <v>44</v>
      </c>
      <c r="B55" s="7" t="s">
        <v>86</v>
      </c>
      <c r="C55" s="7" t="s">
        <v>10</v>
      </c>
      <c r="D55" s="7" t="s">
        <v>86</v>
      </c>
      <c r="E55" s="7" t="s">
        <v>79</v>
      </c>
      <c r="F55" s="7" t="s">
        <v>87</v>
      </c>
      <c r="G55" s="8">
        <v>1</v>
      </c>
      <c r="H55" s="8">
        <v>380</v>
      </c>
      <c r="I55" s="7" t="s">
        <v>13</v>
      </c>
      <c r="J55" s="7">
        <f t="shared" si="2"/>
        <v>1</v>
      </c>
      <c r="K55" s="7">
        <f ca="1" t="shared" si="3"/>
        <v>380</v>
      </c>
    </row>
    <row r="56" spans="1:11" s="2" customFormat="1" ht="24.75" customHeight="1">
      <c r="A56" s="7">
        <f>COUNT($A$2:A55)+1</f>
        <v>45</v>
      </c>
      <c r="B56" s="7" t="s">
        <v>88</v>
      </c>
      <c r="C56" s="7" t="s">
        <v>10</v>
      </c>
      <c r="D56" s="7" t="s">
        <v>88</v>
      </c>
      <c r="E56" s="7" t="s">
        <v>79</v>
      </c>
      <c r="F56" s="7" t="s">
        <v>87</v>
      </c>
      <c r="G56" s="8">
        <v>1</v>
      </c>
      <c r="H56" s="8">
        <v>326</v>
      </c>
      <c r="I56" s="7" t="s">
        <v>17</v>
      </c>
      <c r="J56" s="7">
        <f t="shared" si="2"/>
        <v>1</v>
      </c>
      <c r="K56" s="7">
        <f ca="1" t="shared" si="3"/>
        <v>326</v>
      </c>
    </row>
    <row r="57" spans="1:11" s="2" customFormat="1" ht="24.75" customHeight="1">
      <c r="A57" s="7">
        <f>COUNT($A$2:A56)+1</f>
        <v>46</v>
      </c>
      <c r="B57" s="7" t="s">
        <v>89</v>
      </c>
      <c r="C57" s="7" t="s">
        <v>10</v>
      </c>
      <c r="D57" s="7" t="s">
        <v>89</v>
      </c>
      <c r="E57" s="7" t="s">
        <v>90</v>
      </c>
      <c r="F57" s="7" t="s">
        <v>90</v>
      </c>
      <c r="G57" s="8">
        <v>1</v>
      </c>
      <c r="H57" s="8">
        <v>380</v>
      </c>
      <c r="I57" s="7" t="s">
        <v>13</v>
      </c>
      <c r="J57" s="7">
        <f t="shared" si="2"/>
        <v>1</v>
      </c>
      <c r="K57" s="7">
        <f ca="1" t="shared" si="3"/>
        <v>380</v>
      </c>
    </row>
    <row r="58" spans="1:11" s="2" customFormat="1" ht="24.75" customHeight="1">
      <c r="A58" s="7">
        <f>COUNT($A$2:A57)+1</f>
        <v>47</v>
      </c>
      <c r="B58" s="7" t="s">
        <v>91</v>
      </c>
      <c r="C58" s="7" t="s">
        <v>10</v>
      </c>
      <c r="D58" s="7" t="s">
        <v>91</v>
      </c>
      <c r="E58" s="7" t="s">
        <v>90</v>
      </c>
      <c r="F58" s="7" t="s">
        <v>90</v>
      </c>
      <c r="G58" s="8">
        <v>1</v>
      </c>
      <c r="H58" s="8">
        <v>326</v>
      </c>
      <c r="I58" s="7" t="s">
        <v>17</v>
      </c>
      <c r="J58" s="7">
        <f t="shared" si="2"/>
        <v>1</v>
      </c>
      <c r="K58" s="7">
        <f ca="1" t="shared" si="3"/>
        <v>326</v>
      </c>
    </row>
    <row r="59" spans="1:11" s="2" customFormat="1" ht="24.75" customHeight="1">
      <c r="A59" s="7">
        <f>COUNT($A$2:A58)+1</f>
        <v>48</v>
      </c>
      <c r="B59" s="7" t="s">
        <v>92</v>
      </c>
      <c r="C59" s="7" t="s">
        <v>10</v>
      </c>
      <c r="D59" s="7" t="s">
        <v>92</v>
      </c>
      <c r="E59" s="7" t="s">
        <v>90</v>
      </c>
      <c r="F59" s="7" t="s">
        <v>90</v>
      </c>
      <c r="G59" s="8">
        <v>1</v>
      </c>
      <c r="H59" s="8">
        <v>380</v>
      </c>
      <c r="I59" s="7" t="s">
        <v>13</v>
      </c>
      <c r="J59" s="7">
        <f t="shared" si="2"/>
        <v>1</v>
      </c>
      <c r="K59" s="7">
        <f ca="1" t="shared" si="3"/>
        <v>380</v>
      </c>
    </row>
    <row r="60" spans="1:11" s="2" customFormat="1" ht="24.75" customHeight="1">
      <c r="A60" s="7">
        <f>COUNT($A$2:A59)+1</f>
        <v>49</v>
      </c>
      <c r="B60" s="7" t="s">
        <v>93</v>
      </c>
      <c r="C60" s="7" t="s">
        <v>10</v>
      </c>
      <c r="D60" s="7" t="s">
        <v>93</v>
      </c>
      <c r="E60" s="7" t="s">
        <v>94</v>
      </c>
      <c r="F60" s="7" t="s">
        <v>95</v>
      </c>
      <c r="G60" s="8">
        <v>1</v>
      </c>
      <c r="H60" s="8">
        <v>380</v>
      </c>
      <c r="I60" s="7" t="s">
        <v>13</v>
      </c>
      <c r="J60" s="7">
        <f t="shared" si="2"/>
        <v>1</v>
      </c>
      <c r="K60" s="7">
        <f ca="1" t="shared" si="3"/>
        <v>380</v>
      </c>
    </row>
    <row r="61" spans="1:11" s="2" customFormat="1" ht="24.75" customHeight="1">
      <c r="A61" s="7">
        <f>COUNT($A$2:A60)+1</f>
        <v>50</v>
      </c>
      <c r="B61" s="7" t="s">
        <v>96</v>
      </c>
      <c r="C61" s="7" t="s">
        <v>10</v>
      </c>
      <c r="D61" s="7" t="s">
        <v>96</v>
      </c>
      <c r="E61" s="7" t="s">
        <v>94</v>
      </c>
      <c r="F61" s="7" t="s">
        <v>97</v>
      </c>
      <c r="G61" s="8">
        <v>1</v>
      </c>
      <c r="H61" s="8">
        <v>480</v>
      </c>
      <c r="I61" s="7" t="s">
        <v>35</v>
      </c>
      <c r="J61" s="7">
        <f t="shared" si="2"/>
        <v>1</v>
      </c>
      <c r="K61" s="7">
        <f ca="1" t="shared" si="3"/>
        <v>480</v>
      </c>
    </row>
    <row r="62" spans="1:11" s="2" customFormat="1" ht="24.75" customHeight="1">
      <c r="A62" s="7">
        <f>COUNT($A$2:A61)+1</f>
        <v>51</v>
      </c>
      <c r="B62" s="7" t="s">
        <v>98</v>
      </c>
      <c r="C62" s="7" t="s">
        <v>10</v>
      </c>
      <c r="D62" s="7" t="s">
        <v>98</v>
      </c>
      <c r="E62" s="7" t="s">
        <v>99</v>
      </c>
      <c r="F62" s="7" t="s">
        <v>100</v>
      </c>
      <c r="G62" s="8">
        <v>1</v>
      </c>
      <c r="H62" s="8">
        <v>480</v>
      </c>
      <c r="I62" s="7" t="s">
        <v>35</v>
      </c>
      <c r="J62" s="7">
        <f t="shared" si="2"/>
        <v>1</v>
      </c>
      <c r="K62" s="7">
        <f ca="1" t="shared" si="3"/>
        <v>480</v>
      </c>
    </row>
    <row r="63" spans="1:11" s="2" customFormat="1" ht="24.75" customHeight="1">
      <c r="A63" s="9">
        <f>COUNT($A$2:A62)+1</f>
        <v>52</v>
      </c>
      <c r="B63" s="9" t="s">
        <v>101</v>
      </c>
      <c r="C63" s="7" t="s">
        <v>10</v>
      </c>
      <c r="D63" s="7" t="s">
        <v>102</v>
      </c>
      <c r="E63" s="7" t="s">
        <v>99</v>
      </c>
      <c r="F63" s="7" t="s">
        <v>103</v>
      </c>
      <c r="G63" s="8">
        <v>1</v>
      </c>
      <c r="H63" s="8">
        <v>380</v>
      </c>
      <c r="I63" s="7" t="s">
        <v>13</v>
      </c>
      <c r="J63" s="9">
        <f t="shared" si="2"/>
        <v>3</v>
      </c>
      <c r="K63" s="9">
        <f ca="1" t="shared" si="3"/>
        <v>1140</v>
      </c>
    </row>
    <row r="64" spans="1:11" s="2" customFormat="1" ht="24.75" customHeight="1">
      <c r="A64" s="11"/>
      <c r="B64" s="11"/>
      <c r="C64" s="10" t="s">
        <v>21</v>
      </c>
      <c r="D64" s="7" t="s">
        <v>101</v>
      </c>
      <c r="E64" s="7" t="s">
        <v>99</v>
      </c>
      <c r="F64" s="7" t="s">
        <v>103</v>
      </c>
      <c r="G64" s="8">
        <v>1</v>
      </c>
      <c r="H64" s="8">
        <v>380</v>
      </c>
      <c r="I64" s="7" t="s">
        <v>13</v>
      </c>
      <c r="J64" s="11">
        <f t="shared" si="2"/>
      </c>
      <c r="K64" s="11">
        <f ca="1" t="shared" si="3"/>
      </c>
    </row>
    <row r="65" spans="1:11" s="2" customFormat="1" ht="24.75" customHeight="1">
      <c r="A65" s="10"/>
      <c r="B65" s="10"/>
      <c r="C65" s="10" t="s">
        <v>21</v>
      </c>
      <c r="D65" s="7" t="s">
        <v>104</v>
      </c>
      <c r="E65" s="7" t="s">
        <v>99</v>
      </c>
      <c r="F65" s="7" t="s">
        <v>103</v>
      </c>
      <c r="G65" s="8">
        <v>1</v>
      </c>
      <c r="H65" s="8">
        <v>380</v>
      </c>
      <c r="I65" s="7" t="s">
        <v>13</v>
      </c>
      <c r="J65" s="10">
        <f t="shared" si="2"/>
      </c>
      <c r="K65" s="10">
        <f ca="1" t="shared" si="3"/>
      </c>
    </row>
    <row r="66" spans="1:11" s="2" customFormat="1" ht="24.75" customHeight="1">
      <c r="A66" s="7">
        <f>COUNT($A$2:A65)+1</f>
        <v>53</v>
      </c>
      <c r="B66" s="7" t="s">
        <v>105</v>
      </c>
      <c r="C66" s="7" t="s">
        <v>10</v>
      </c>
      <c r="D66" s="7" t="s">
        <v>105</v>
      </c>
      <c r="E66" s="7" t="s">
        <v>99</v>
      </c>
      <c r="F66" s="7" t="s">
        <v>103</v>
      </c>
      <c r="G66" s="8">
        <v>1</v>
      </c>
      <c r="H66" s="8">
        <v>480</v>
      </c>
      <c r="I66" s="7" t="s">
        <v>35</v>
      </c>
      <c r="J66" s="7">
        <f t="shared" si="2"/>
        <v>1</v>
      </c>
      <c r="K66" s="7">
        <f ca="1" t="shared" si="3"/>
        <v>480</v>
      </c>
    </row>
    <row r="67" spans="1:11" s="2" customFormat="1" ht="24.75" customHeight="1">
      <c r="A67" s="9">
        <f>COUNT($A$2:A66)+1</f>
        <v>54</v>
      </c>
      <c r="B67" s="9" t="s">
        <v>106</v>
      </c>
      <c r="C67" s="7" t="s">
        <v>10</v>
      </c>
      <c r="D67" s="7" t="s">
        <v>106</v>
      </c>
      <c r="E67" s="7" t="s">
        <v>99</v>
      </c>
      <c r="F67" s="7" t="s">
        <v>103</v>
      </c>
      <c r="G67" s="8">
        <v>1</v>
      </c>
      <c r="H67" s="8">
        <v>380</v>
      </c>
      <c r="I67" s="7" t="s">
        <v>13</v>
      </c>
      <c r="J67" s="9">
        <f t="shared" si="2"/>
        <v>2</v>
      </c>
      <c r="K67" s="9">
        <f ca="1" t="shared" si="3"/>
        <v>760</v>
      </c>
    </row>
    <row r="68" spans="1:11" s="2" customFormat="1" ht="24.75" customHeight="1">
      <c r="A68" s="10"/>
      <c r="B68" s="10"/>
      <c r="C68" s="10" t="s">
        <v>21</v>
      </c>
      <c r="D68" s="7" t="s">
        <v>107</v>
      </c>
      <c r="E68" s="7" t="s">
        <v>99</v>
      </c>
      <c r="F68" s="7" t="s">
        <v>103</v>
      </c>
      <c r="G68" s="8">
        <v>1</v>
      </c>
      <c r="H68" s="8">
        <v>380</v>
      </c>
      <c r="I68" s="7" t="s">
        <v>13</v>
      </c>
      <c r="J68" s="10">
        <f aca="true" t="shared" si="4" ref="J68:J99">IF(C68="户主",_xlfn.IFERROR(MATCH(C68,C69:C188,),ROWS(C68:C188)),"")</f>
      </c>
      <c r="K68" s="10">
        <f aca="true" ca="1" t="shared" si="5" ref="K68:K99">IF(C68="户主",SUM(OFFSET(H68,,,MATCH(1,MMULT((C69:C188="户主")+(H69:H188=""),1),))),"")</f>
      </c>
    </row>
    <row r="69" spans="1:11" s="2" customFormat="1" ht="24.75" customHeight="1">
      <c r="A69" s="7">
        <f>COUNT($A$2:A68)+1</f>
        <v>55</v>
      </c>
      <c r="B69" s="7" t="s">
        <v>108</v>
      </c>
      <c r="C69" s="7" t="s">
        <v>10</v>
      </c>
      <c r="D69" s="7" t="s">
        <v>108</v>
      </c>
      <c r="E69" s="7" t="s">
        <v>99</v>
      </c>
      <c r="F69" s="7" t="s">
        <v>103</v>
      </c>
      <c r="G69" s="8">
        <v>1</v>
      </c>
      <c r="H69" s="8">
        <v>380</v>
      </c>
      <c r="I69" s="7" t="s">
        <v>13</v>
      </c>
      <c r="J69" s="7">
        <f t="shared" si="4"/>
        <v>1</v>
      </c>
      <c r="K69" s="7">
        <f ca="1" t="shared" si="5"/>
        <v>380</v>
      </c>
    </row>
    <row r="70" spans="1:11" s="2" customFormat="1" ht="24.75" customHeight="1">
      <c r="A70" s="9">
        <f>COUNT($A$2:A69)+1</f>
        <v>56</v>
      </c>
      <c r="B70" s="9" t="s">
        <v>109</v>
      </c>
      <c r="C70" s="7" t="s">
        <v>10</v>
      </c>
      <c r="D70" s="7" t="s">
        <v>109</v>
      </c>
      <c r="E70" s="7" t="s">
        <v>99</v>
      </c>
      <c r="F70" s="7" t="s">
        <v>103</v>
      </c>
      <c r="G70" s="8">
        <v>1</v>
      </c>
      <c r="H70" s="8">
        <v>380</v>
      </c>
      <c r="I70" s="7" t="s">
        <v>13</v>
      </c>
      <c r="J70" s="9">
        <f t="shared" si="4"/>
        <v>2</v>
      </c>
      <c r="K70" s="9">
        <f ca="1" t="shared" si="5"/>
        <v>760</v>
      </c>
    </row>
    <row r="71" spans="1:11" s="2" customFormat="1" ht="24.75" customHeight="1">
      <c r="A71" s="10"/>
      <c r="B71" s="10"/>
      <c r="C71" s="10" t="s">
        <v>21</v>
      </c>
      <c r="D71" s="7" t="s">
        <v>110</v>
      </c>
      <c r="E71" s="7" t="s">
        <v>99</v>
      </c>
      <c r="F71" s="7" t="s">
        <v>103</v>
      </c>
      <c r="G71" s="8">
        <v>1</v>
      </c>
      <c r="H71" s="8">
        <v>380</v>
      </c>
      <c r="I71" s="7" t="s">
        <v>13</v>
      </c>
      <c r="J71" s="10">
        <f t="shared" si="4"/>
      </c>
      <c r="K71" s="10">
        <f ca="1" t="shared" si="5"/>
      </c>
    </row>
    <row r="72" spans="1:11" s="2" customFormat="1" ht="24.75" customHeight="1">
      <c r="A72" s="7">
        <f>COUNT($A$2:A71)+1</f>
        <v>57</v>
      </c>
      <c r="B72" s="7" t="s">
        <v>111</v>
      </c>
      <c r="C72" s="7" t="s">
        <v>10</v>
      </c>
      <c r="D72" s="7" t="s">
        <v>111</v>
      </c>
      <c r="E72" s="7" t="s">
        <v>99</v>
      </c>
      <c r="F72" s="7" t="s">
        <v>103</v>
      </c>
      <c r="G72" s="8">
        <v>1</v>
      </c>
      <c r="H72" s="8">
        <v>326</v>
      </c>
      <c r="I72" s="7" t="s">
        <v>17</v>
      </c>
      <c r="J72" s="7">
        <f t="shared" si="4"/>
        <v>1</v>
      </c>
      <c r="K72" s="7">
        <f ca="1" t="shared" si="5"/>
        <v>326</v>
      </c>
    </row>
    <row r="73" spans="1:11" s="2" customFormat="1" ht="24.75" customHeight="1">
      <c r="A73" s="7">
        <f>COUNT($A$2:A72)+1</f>
        <v>58</v>
      </c>
      <c r="B73" s="7" t="s">
        <v>112</v>
      </c>
      <c r="C73" s="7" t="s">
        <v>10</v>
      </c>
      <c r="D73" s="7" t="s">
        <v>112</v>
      </c>
      <c r="E73" s="7" t="s">
        <v>99</v>
      </c>
      <c r="F73" s="7" t="s">
        <v>103</v>
      </c>
      <c r="G73" s="8">
        <v>1</v>
      </c>
      <c r="H73" s="8">
        <v>380</v>
      </c>
      <c r="I73" s="7" t="s">
        <v>13</v>
      </c>
      <c r="J73" s="7">
        <f t="shared" si="4"/>
        <v>1</v>
      </c>
      <c r="K73" s="7">
        <f ca="1" t="shared" si="5"/>
        <v>380</v>
      </c>
    </row>
    <row r="74" spans="1:11" s="2" customFormat="1" ht="24.75" customHeight="1">
      <c r="A74" s="7">
        <f>COUNT($A$2:A73)+1</f>
        <v>59</v>
      </c>
      <c r="B74" s="7" t="s">
        <v>113</v>
      </c>
      <c r="C74" s="7" t="s">
        <v>10</v>
      </c>
      <c r="D74" s="7" t="s">
        <v>113</v>
      </c>
      <c r="E74" s="7" t="s">
        <v>99</v>
      </c>
      <c r="F74" s="7" t="s">
        <v>103</v>
      </c>
      <c r="G74" s="8">
        <v>1</v>
      </c>
      <c r="H74" s="8">
        <v>380</v>
      </c>
      <c r="I74" s="7" t="s">
        <v>13</v>
      </c>
      <c r="J74" s="7">
        <f t="shared" si="4"/>
        <v>1</v>
      </c>
      <c r="K74" s="7">
        <f ca="1" t="shared" si="5"/>
        <v>380</v>
      </c>
    </row>
    <row r="75" spans="1:11" s="2" customFormat="1" ht="24.75" customHeight="1">
      <c r="A75" s="7">
        <f>COUNT($A$2:A74)+1</f>
        <v>60</v>
      </c>
      <c r="B75" s="7" t="s">
        <v>114</v>
      </c>
      <c r="C75" s="7" t="s">
        <v>10</v>
      </c>
      <c r="D75" s="7" t="s">
        <v>114</v>
      </c>
      <c r="E75" s="7" t="s">
        <v>99</v>
      </c>
      <c r="F75" s="7" t="s">
        <v>103</v>
      </c>
      <c r="G75" s="8">
        <v>1</v>
      </c>
      <c r="H75" s="8">
        <v>326</v>
      </c>
      <c r="I75" s="7" t="s">
        <v>17</v>
      </c>
      <c r="J75" s="7">
        <f t="shared" si="4"/>
        <v>1</v>
      </c>
      <c r="K75" s="7">
        <f ca="1" t="shared" si="5"/>
        <v>326</v>
      </c>
    </row>
    <row r="76" spans="1:11" s="2" customFormat="1" ht="24.75" customHeight="1">
      <c r="A76" s="7">
        <f>COUNT($A$2:A75)+1</f>
        <v>61</v>
      </c>
      <c r="B76" s="7" t="s">
        <v>115</v>
      </c>
      <c r="C76" s="7" t="s">
        <v>10</v>
      </c>
      <c r="D76" s="7" t="s">
        <v>115</v>
      </c>
      <c r="E76" s="7" t="s">
        <v>99</v>
      </c>
      <c r="F76" s="7" t="s">
        <v>103</v>
      </c>
      <c r="G76" s="8">
        <v>1</v>
      </c>
      <c r="H76" s="8">
        <v>380</v>
      </c>
      <c r="I76" s="7" t="s">
        <v>13</v>
      </c>
      <c r="J76" s="7">
        <f t="shared" si="4"/>
        <v>1</v>
      </c>
      <c r="K76" s="7">
        <f ca="1" t="shared" si="5"/>
        <v>380</v>
      </c>
    </row>
    <row r="77" spans="1:11" s="2" customFormat="1" ht="24.75" customHeight="1">
      <c r="A77" s="7">
        <f>COUNT($A$2:A76)+1</f>
        <v>62</v>
      </c>
      <c r="B77" s="7" t="s">
        <v>116</v>
      </c>
      <c r="C77" s="7" t="s">
        <v>10</v>
      </c>
      <c r="D77" s="7" t="s">
        <v>116</v>
      </c>
      <c r="E77" s="7" t="s">
        <v>99</v>
      </c>
      <c r="F77" s="7" t="s">
        <v>103</v>
      </c>
      <c r="G77" s="8">
        <v>1</v>
      </c>
      <c r="H77" s="8">
        <v>326</v>
      </c>
      <c r="I77" s="7" t="s">
        <v>17</v>
      </c>
      <c r="J77" s="7">
        <f t="shared" si="4"/>
        <v>1</v>
      </c>
      <c r="K77" s="7">
        <f ca="1" t="shared" si="5"/>
        <v>326</v>
      </c>
    </row>
    <row r="78" spans="1:11" s="2" customFormat="1" ht="24.75" customHeight="1">
      <c r="A78" s="7">
        <f>COUNT($A$2:A77)+1</f>
        <v>63</v>
      </c>
      <c r="B78" s="7" t="s">
        <v>117</v>
      </c>
      <c r="C78" s="7" t="s">
        <v>10</v>
      </c>
      <c r="D78" s="7" t="s">
        <v>117</v>
      </c>
      <c r="E78" s="7" t="s">
        <v>99</v>
      </c>
      <c r="F78" s="7" t="s">
        <v>103</v>
      </c>
      <c r="G78" s="8">
        <v>1</v>
      </c>
      <c r="H78" s="8">
        <v>380</v>
      </c>
      <c r="I78" s="7" t="s">
        <v>13</v>
      </c>
      <c r="J78" s="7">
        <f t="shared" si="4"/>
        <v>1</v>
      </c>
      <c r="K78" s="7">
        <f ca="1" t="shared" si="5"/>
        <v>380</v>
      </c>
    </row>
    <row r="79" spans="1:11" s="2" customFormat="1" ht="24.75" customHeight="1">
      <c r="A79" s="7">
        <f>COUNT($A$2:A78)+1</f>
        <v>64</v>
      </c>
      <c r="B79" s="7" t="s">
        <v>118</v>
      </c>
      <c r="C79" s="7" t="s">
        <v>10</v>
      </c>
      <c r="D79" s="7" t="s">
        <v>118</v>
      </c>
      <c r="E79" s="7" t="s">
        <v>99</v>
      </c>
      <c r="F79" s="7" t="s">
        <v>103</v>
      </c>
      <c r="G79" s="8">
        <v>1</v>
      </c>
      <c r="H79" s="8">
        <v>380</v>
      </c>
      <c r="I79" s="7" t="s">
        <v>13</v>
      </c>
      <c r="J79" s="7">
        <f t="shared" si="4"/>
        <v>1</v>
      </c>
      <c r="K79" s="7">
        <f ca="1" t="shared" si="5"/>
        <v>380</v>
      </c>
    </row>
    <row r="80" spans="1:11" s="2" customFormat="1" ht="24.75" customHeight="1">
      <c r="A80" s="7">
        <f>COUNT($A$2:A79)+1</f>
        <v>65</v>
      </c>
      <c r="B80" s="7" t="s">
        <v>119</v>
      </c>
      <c r="C80" s="7" t="s">
        <v>10</v>
      </c>
      <c r="D80" s="7" t="s">
        <v>119</v>
      </c>
      <c r="E80" s="7" t="s">
        <v>99</v>
      </c>
      <c r="F80" s="7" t="s">
        <v>103</v>
      </c>
      <c r="G80" s="8">
        <v>1</v>
      </c>
      <c r="H80" s="8">
        <v>380</v>
      </c>
      <c r="I80" s="7" t="s">
        <v>13</v>
      </c>
      <c r="J80" s="7">
        <f t="shared" si="4"/>
        <v>1</v>
      </c>
      <c r="K80" s="7">
        <f ca="1" t="shared" si="5"/>
        <v>380</v>
      </c>
    </row>
    <row r="81" spans="1:11" s="2" customFormat="1" ht="24.75" customHeight="1">
      <c r="A81" s="9">
        <f>COUNT($A$2:A80)+1</f>
        <v>66</v>
      </c>
      <c r="B81" s="9" t="s">
        <v>120</v>
      </c>
      <c r="C81" s="7" t="s">
        <v>10</v>
      </c>
      <c r="D81" s="7" t="s">
        <v>120</v>
      </c>
      <c r="E81" s="7" t="s">
        <v>99</v>
      </c>
      <c r="F81" s="7" t="s">
        <v>103</v>
      </c>
      <c r="G81" s="8">
        <v>1</v>
      </c>
      <c r="H81" s="8">
        <v>380</v>
      </c>
      <c r="I81" s="7" t="s">
        <v>13</v>
      </c>
      <c r="J81" s="9">
        <f t="shared" si="4"/>
        <v>2</v>
      </c>
      <c r="K81" s="9">
        <f ca="1" t="shared" si="5"/>
        <v>760</v>
      </c>
    </row>
    <row r="82" spans="1:11" s="2" customFormat="1" ht="24.75" customHeight="1">
      <c r="A82" s="10"/>
      <c r="B82" s="10"/>
      <c r="C82" s="10" t="s">
        <v>21</v>
      </c>
      <c r="D82" s="7" t="s">
        <v>121</v>
      </c>
      <c r="E82" s="7" t="s">
        <v>99</v>
      </c>
      <c r="F82" s="7" t="s">
        <v>103</v>
      </c>
      <c r="G82" s="8">
        <v>1</v>
      </c>
      <c r="H82" s="8">
        <v>380</v>
      </c>
      <c r="I82" s="7" t="s">
        <v>13</v>
      </c>
      <c r="J82" s="10">
        <f t="shared" si="4"/>
      </c>
      <c r="K82" s="10">
        <f ca="1" t="shared" si="5"/>
      </c>
    </row>
    <row r="83" spans="1:11" s="2" customFormat="1" ht="24.75" customHeight="1">
      <c r="A83" s="9">
        <f>COUNT($A$2:A82)+1</f>
        <v>67</v>
      </c>
      <c r="B83" s="9" t="s">
        <v>122</v>
      </c>
      <c r="C83" s="7" t="s">
        <v>10</v>
      </c>
      <c r="D83" s="7" t="s">
        <v>123</v>
      </c>
      <c r="E83" s="7" t="s">
        <v>99</v>
      </c>
      <c r="F83" s="7" t="s">
        <v>103</v>
      </c>
      <c r="G83" s="8">
        <v>1</v>
      </c>
      <c r="H83" s="8">
        <v>480</v>
      </c>
      <c r="I83" s="7" t="s">
        <v>35</v>
      </c>
      <c r="J83" s="9">
        <f t="shared" si="4"/>
        <v>2</v>
      </c>
      <c r="K83" s="9">
        <f ca="1" t="shared" si="5"/>
        <v>960</v>
      </c>
    </row>
    <row r="84" spans="1:11" s="2" customFormat="1" ht="24.75" customHeight="1">
      <c r="A84" s="10"/>
      <c r="B84" s="10"/>
      <c r="C84" s="10" t="s">
        <v>21</v>
      </c>
      <c r="D84" s="7" t="s">
        <v>122</v>
      </c>
      <c r="E84" s="7" t="s">
        <v>99</v>
      </c>
      <c r="F84" s="7" t="s">
        <v>103</v>
      </c>
      <c r="G84" s="8">
        <v>1</v>
      </c>
      <c r="H84" s="8">
        <v>480</v>
      </c>
      <c r="I84" s="7" t="s">
        <v>35</v>
      </c>
      <c r="J84" s="10">
        <f t="shared" si="4"/>
      </c>
      <c r="K84" s="10">
        <f ca="1" t="shared" si="5"/>
      </c>
    </row>
    <row r="85" spans="1:11" s="2" customFormat="1" ht="24.75" customHeight="1">
      <c r="A85" s="7">
        <f>COUNT($A$2:A84)+1</f>
        <v>68</v>
      </c>
      <c r="B85" s="7" t="s">
        <v>124</v>
      </c>
      <c r="C85" s="7" t="s">
        <v>10</v>
      </c>
      <c r="D85" s="7" t="s">
        <v>124</v>
      </c>
      <c r="E85" s="7" t="s">
        <v>99</v>
      </c>
      <c r="F85" s="7" t="s">
        <v>103</v>
      </c>
      <c r="G85" s="8">
        <v>1</v>
      </c>
      <c r="H85" s="8">
        <v>380</v>
      </c>
      <c r="I85" s="7" t="s">
        <v>13</v>
      </c>
      <c r="J85" s="7">
        <f t="shared" si="4"/>
        <v>1</v>
      </c>
      <c r="K85" s="7">
        <f ca="1" t="shared" si="5"/>
        <v>380</v>
      </c>
    </row>
    <row r="86" spans="1:11" s="2" customFormat="1" ht="24.75" customHeight="1">
      <c r="A86" s="7">
        <f>COUNT($A$2:A85)+1</f>
        <v>69</v>
      </c>
      <c r="B86" s="7" t="s">
        <v>125</v>
      </c>
      <c r="C86" s="7" t="s">
        <v>10</v>
      </c>
      <c r="D86" s="7" t="s">
        <v>125</v>
      </c>
      <c r="E86" s="7" t="s">
        <v>99</v>
      </c>
      <c r="F86" s="7" t="s">
        <v>103</v>
      </c>
      <c r="G86" s="8">
        <v>1</v>
      </c>
      <c r="H86" s="8">
        <v>480</v>
      </c>
      <c r="I86" s="7" t="s">
        <v>35</v>
      </c>
      <c r="J86" s="7">
        <f t="shared" si="4"/>
        <v>1</v>
      </c>
      <c r="K86" s="7">
        <f ca="1" t="shared" si="5"/>
        <v>480</v>
      </c>
    </row>
    <row r="87" spans="1:11" s="2" customFormat="1" ht="24.75" customHeight="1">
      <c r="A87" s="7">
        <f>COUNT($A$2:A86)+1</f>
        <v>70</v>
      </c>
      <c r="B87" s="7" t="s">
        <v>126</v>
      </c>
      <c r="C87" s="7" t="s">
        <v>10</v>
      </c>
      <c r="D87" s="7" t="s">
        <v>126</v>
      </c>
      <c r="E87" s="7" t="s">
        <v>99</v>
      </c>
      <c r="F87" s="7" t="s">
        <v>103</v>
      </c>
      <c r="G87" s="8">
        <v>1</v>
      </c>
      <c r="H87" s="8">
        <v>380</v>
      </c>
      <c r="I87" s="7" t="s">
        <v>13</v>
      </c>
      <c r="J87" s="7">
        <f t="shared" si="4"/>
        <v>1</v>
      </c>
      <c r="K87" s="7">
        <f ca="1" t="shared" si="5"/>
        <v>380</v>
      </c>
    </row>
    <row r="88" spans="1:11" s="2" customFormat="1" ht="24.75" customHeight="1">
      <c r="A88" s="7">
        <f>COUNT($A$2:A87)+1</f>
        <v>71</v>
      </c>
      <c r="B88" s="7" t="s">
        <v>127</v>
      </c>
      <c r="C88" s="7" t="s">
        <v>10</v>
      </c>
      <c r="D88" s="7" t="s">
        <v>127</v>
      </c>
      <c r="E88" s="7" t="s">
        <v>99</v>
      </c>
      <c r="F88" s="7" t="s">
        <v>103</v>
      </c>
      <c r="G88" s="8">
        <v>1</v>
      </c>
      <c r="H88" s="8">
        <v>380</v>
      </c>
      <c r="I88" s="7" t="s">
        <v>13</v>
      </c>
      <c r="J88" s="7">
        <f t="shared" si="4"/>
        <v>1</v>
      </c>
      <c r="K88" s="7">
        <f ca="1" t="shared" si="5"/>
        <v>380</v>
      </c>
    </row>
    <row r="89" spans="1:11" s="2" customFormat="1" ht="24.75" customHeight="1">
      <c r="A89" s="7">
        <f>COUNT($A$2:A88)+1</f>
        <v>72</v>
      </c>
      <c r="B89" s="7" t="s">
        <v>128</v>
      </c>
      <c r="C89" s="7" t="s">
        <v>10</v>
      </c>
      <c r="D89" s="7" t="s">
        <v>128</v>
      </c>
      <c r="E89" s="7" t="s">
        <v>99</v>
      </c>
      <c r="F89" s="7" t="s">
        <v>103</v>
      </c>
      <c r="G89" s="8">
        <v>1</v>
      </c>
      <c r="H89" s="8">
        <v>380</v>
      </c>
      <c r="I89" s="7" t="s">
        <v>13</v>
      </c>
      <c r="J89" s="7">
        <f t="shared" si="4"/>
        <v>1</v>
      </c>
      <c r="K89" s="7">
        <f ca="1" t="shared" si="5"/>
        <v>380</v>
      </c>
    </row>
    <row r="90" spans="1:11" s="2" customFormat="1" ht="24.75" customHeight="1">
      <c r="A90" s="7">
        <f>COUNT($A$2:A89)+1</f>
        <v>73</v>
      </c>
      <c r="B90" s="7" t="s">
        <v>129</v>
      </c>
      <c r="C90" s="7" t="s">
        <v>10</v>
      </c>
      <c r="D90" s="7" t="s">
        <v>129</v>
      </c>
      <c r="E90" s="7" t="s">
        <v>99</v>
      </c>
      <c r="F90" s="7" t="s">
        <v>103</v>
      </c>
      <c r="G90" s="8">
        <v>1</v>
      </c>
      <c r="H90" s="8">
        <v>480</v>
      </c>
      <c r="I90" s="7" t="s">
        <v>35</v>
      </c>
      <c r="J90" s="7">
        <f t="shared" si="4"/>
        <v>1</v>
      </c>
      <c r="K90" s="7">
        <f ca="1" t="shared" si="5"/>
        <v>480</v>
      </c>
    </row>
    <row r="91" spans="1:11" s="2" customFormat="1" ht="24.75" customHeight="1">
      <c r="A91" s="7">
        <f>COUNT($A$2:A90)+1</f>
        <v>74</v>
      </c>
      <c r="B91" s="7" t="s">
        <v>130</v>
      </c>
      <c r="C91" s="7" t="s">
        <v>10</v>
      </c>
      <c r="D91" s="7" t="s">
        <v>130</v>
      </c>
      <c r="E91" s="7" t="s">
        <v>99</v>
      </c>
      <c r="F91" s="7" t="s">
        <v>103</v>
      </c>
      <c r="G91" s="8">
        <v>1</v>
      </c>
      <c r="H91" s="8">
        <v>326</v>
      </c>
      <c r="I91" s="7" t="s">
        <v>17</v>
      </c>
      <c r="J91" s="7">
        <f t="shared" si="4"/>
        <v>1</v>
      </c>
      <c r="K91" s="7">
        <f ca="1" t="shared" si="5"/>
        <v>326</v>
      </c>
    </row>
    <row r="92" spans="1:11" s="2" customFormat="1" ht="24.75" customHeight="1">
      <c r="A92" s="7">
        <f>COUNT($A$2:A91)+1</f>
        <v>75</v>
      </c>
      <c r="B92" s="7" t="s">
        <v>131</v>
      </c>
      <c r="C92" s="7" t="s">
        <v>10</v>
      </c>
      <c r="D92" s="7" t="s">
        <v>131</v>
      </c>
      <c r="E92" s="7" t="s">
        <v>99</v>
      </c>
      <c r="F92" s="7" t="s">
        <v>103</v>
      </c>
      <c r="G92" s="8">
        <v>1</v>
      </c>
      <c r="H92" s="8">
        <v>380</v>
      </c>
      <c r="I92" s="7" t="s">
        <v>13</v>
      </c>
      <c r="J92" s="7">
        <f t="shared" si="4"/>
        <v>1</v>
      </c>
      <c r="K92" s="7">
        <f ca="1" t="shared" si="5"/>
        <v>380</v>
      </c>
    </row>
    <row r="93" spans="1:11" s="2" customFormat="1" ht="24.75" customHeight="1">
      <c r="A93" s="9">
        <f>COUNT($A$2:A92)+1</f>
        <v>76</v>
      </c>
      <c r="B93" s="9" t="s">
        <v>132</v>
      </c>
      <c r="C93" s="7" t="s">
        <v>10</v>
      </c>
      <c r="D93" s="7" t="s">
        <v>133</v>
      </c>
      <c r="E93" s="7" t="s">
        <v>99</v>
      </c>
      <c r="F93" s="7" t="s">
        <v>103</v>
      </c>
      <c r="G93" s="8">
        <v>1</v>
      </c>
      <c r="H93" s="8">
        <v>380</v>
      </c>
      <c r="I93" s="7" t="s">
        <v>13</v>
      </c>
      <c r="J93" s="9">
        <f t="shared" si="4"/>
        <v>2</v>
      </c>
      <c r="K93" s="9">
        <f ca="1" t="shared" si="5"/>
        <v>760</v>
      </c>
    </row>
    <row r="94" spans="1:11" s="2" customFormat="1" ht="24.75" customHeight="1">
      <c r="A94" s="10"/>
      <c r="B94" s="10"/>
      <c r="C94" s="10" t="s">
        <v>21</v>
      </c>
      <c r="D94" s="7" t="s">
        <v>132</v>
      </c>
      <c r="E94" s="7" t="s">
        <v>99</v>
      </c>
      <c r="F94" s="7" t="s">
        <v>103</v>
      </c>
      <c r="G94" s="8">
        <v>1</v>
      </c>
      <c r="H94" s="8">
        <v>380</v>
      </c>
      <c r="I94" s="7" t="s">
        <v>13</v>
      </c>
      <c r="J94" s="10">
        <f t="shared" si="4"/>
      </c>
      <c r="K94" s="10">
        <f ca="1" t="shared" si="5"/>
      </c>
    </row>
    <row r="95" spans="1:11" s="2" customFormat="1" ht="24.75" customHeight="1">
      <c r="A95" s="7">
        <f>COUNT($A$2:A94)+1</f>
        <v>77</v>
      </c>
      <c r="B95" s="7" t="s">
        <v>134</v>
      </c>
      <c r="C95" s="7" t="s">
        <v>10</v>
      </c>
      <c r="D95" s="7" t="s">
        <v>134</v>
      </c>
      <c r="E95" s="7" t="s">
        <v>99</v>
      </c>
      <c r="F95" s="7" t="s">
        <v>103</v>
      </c>
      <c r="G95" s="8">
        <v>1</v>
      </c>
      <c r="H95" s="8">
        <v>326</v>
      </c>
      <c r="I95" s="7" t="s">
        <v>17</v>
      </c>
      <c r="J95" s="7">
        <f t="shared" si="4"/>
        <v>1</v>
      </c>
      <c r="K95" s="7">
        <f ca="1" t="shared" si="5"/>
        <v>326</v>
      </c>
    </row>
    <row r="96" spans="1:11" s="2" customFormat="1" ht="24.75" customHeight="1">
      <c r="A96" s="7">
        <f>COUNT($A$2:A95)+1</f>
        <v>78</v>
      </c>
      <c r="B96" s="7" t="s">
        <v>135</v>
      </c>
      <c r="C96" s="7" t="s">
        <v>10</v>
      </c>
      <c r="D96" s="7" t="s">
        <v>135</v>
      </c>
      <c r="E96" s="7" t="s">
        <v>99</v>
      </c>
      <c r="F96" s="7" t="s">
        <v>103</v>
      </c>
      <c r="G96" s="8">
        <v>1</v>
      </c>
      <c r="H96" s="8">
        <v>480</v>
      </c>
      <c r="I96" s="7" t="s">
        <v>35</v>
      </c>
      <c r="J96" s="7">
        <f t="shared" si="4"/>
        <v>1</v>
      </c>
      <c r="K96" s="7">
        <f ca="1" t="shared" si="5"/>
        <v>480</v>
      </c>
    </row>
    <row r="97" spans="1:11" s="2" customFormat="1" ht="24.75" customHeight="1">
      <c r="A97" s="9">
        <f>COUNT($A$2:A96)+1</f>
        <v>79</v>
      </c>
      <c r="B97" s="9" t="s">
        <v>136</v>
      </c>
      <c r="C97" s="7" t="s">
        <v>10</v>
      </c>
      <c r="D97" s="7" t="s">
        <v>137</v>
      </c>
      <c r="E97" s="7" t="s">
        <v>99</v>
      </c>
      <c r="F97" s="7" t="s">
        <v>103</v>
      </c>
      <c r="G97" s="8">
        <v>1</v>
      </c>
      <c r="H97" s="8">
        <v>480</v>
      </c>
      <c r="I97" s="7" t="s">
        <v>35</v>
      </c>
      <c r="J97" s="9">
        <f t="shared" si="4"/>
        <v>2</v>
      </c>
      <c r="K97" s="9">
        <f ca="1" t="shared" si="5"/>
        <v>960</v>
      </c>
    </row>
    <row r="98" spans="1:11" s="2" customFormat="1" ht="24.75" customHeight="1">
      <c r="A98" s="10"/>
      <c r="B98" s="10"/>
      <c r="C98" s="10" t="s">
        <v>21</v>
      </c>
      <c r="D98" s="7" t="s">
        <v>136</v>
      </c>
      <c r="E98" s="7" t="s">
        <v>99</v>
      </c>
      <c r="F98" s="7" t="s">
        <v>103</v>
      </c>
      <c r="G98" s="8">
        <v>1</v>
      </c>
      <c r="H98" s="8">
        <v>480</v>
      </c>
      <c r="I98" s="7" t="s">
        <v>35</v>
      </c>
      <c r="J98" s="10">
        <f t="shared" si="4"/>
      </c>
      <c r="K98" s="10">
        <f ca="1" t="shared" si="5"/>
      </c>
    </row>
    <row r="99" spans="1:11" s="2" customFormat="1" ht="24.75" customHeight="1">
      <c r="A99" s="7">
        <f>COUNT($A$2:A98)+1</f>
        <v>80</v>
      </c>
      <c r="B99" s="7" t="s">
        <v>138</v>
      </c>
      <c r="C99" s="7" t="s">
        <v>10</v>
      </c>
      <c r="D99" s="7" t="s">
        <v>138</v>
      </c>
      <c r="E99" s="7" t="s">
        <v>99</v>
      </c>
      <c r="F99" s="7" t="s">
        <v>103</v>
      </c>
      <c r="G99" s="8">
        <v>1</v>
      </c>
      <c r="H99" s="8">
        <v>480</v>
      </c>
      <c r="I99" s="7" t="s">
        <v>35</v>
      </c>
      <c r="J99" s="7">
        <f t="shared" si="4"/>
        <v>1</v>
      </c>
      <c r="K99" s="7">
        <f ca="1" t="shared" si="5"/>
        <v>480</v>
      </c>
    </row>
    <row r="100" spans="1:11" s="2" customFormat="1" ht="24.75" customHeight="1">
      <c r="A100" s="9">
        <f>COUNT($A$2:A99)+1</f>
        <v>81</v>
      </c>
      <c r="B100" s="9" t="s">
        <v>139</v>
      </c>
      <c r="C100" s="7" t="s">
        <v>10</v>
      </c>
      <c r="D100" s="7" t="s">
        <v>140</v>
      </c>
      <c r="E100" s="7" t="s">
        <v>99</v>
      </c>
      <c r="F100" s="7" t="s">
        <v>103</v>
      </c>
      <c r="G100" s="8">
        <v>1</v>
      </c>
      <c r="H100" s="8">
        <v>480</v>
      </c>
      <c r="I100" s="7" t="s">
        <v>35</v>
      </c>
      <c r="J100" s="9">
        <f aca="true" t="shared" si="6" ref="J100:J123">IF(C100="户主",_xlfn.IFERROR(MATCH(C100,C101:C220,),ROWS(C100:C220)),"")</f>
        <v>2</v>
      </c>
      <c r="K100" s="9">
        <f aca="true" ca="1" t="shared" si="7" ref="K100:K123">IF(C100="户主",SUM(OFFSET(H100,,,MATCH(1,MMULT((C101:C220="户主")+(H101:H220=""),1),))),"")</f>
        <v>960</v>
      </c>
    </row>
    <row r="101" spans="1:11" s="2" customFormat="1" ht="24.75" customHeight="1">
      <c r="A101" s="10"/>
      <c r="B101" s="10"/>
      <c r="C101" s="10" t="s">
        <v>21</v>
      </c>
      <c r="D101" s="7" t="s">
        <v>139</v>
      </c>
      <c r="E101" s="7" t="s">
        <v>99</v>
      </c>
      <c r="F101" s="7" t="s">
        <v>103</v>
      </c>
      <c r="G101" s="8">
        <v>1</v>
      </c>
      <c r="H101" s="8">
        <v>480</v>
      </c>
      <c r="I101" s="7" t="s">
        <v>35</v>
      </c>
      <c r="J101" s="10">
        <f t="shared" si="6"/>
      </c>
      <c r="K101" s="10">
        <f ca="1" t="shared" si="7"/>
      </c>
    </row>
    <row r="102" spans="1:11" s="2" customFormat="1" ht="24.75" customHeight="1">
      <c r="A102" s="9">
        <f>COUNT($A$2:A101)+1</f>
        <v>82</v>
      </c>
      <c r="B102" s="9" t="s">
        <v>141</v>
      </c>
      <c r="C102" s="7" t="s">
        <v>10</v>
      </c>
      <c r="D102" s="7" t="s">
        <v>142</v>
      </c>
      <c r="E102" s="7" t="s">
        <v>99</v>
      </c>
      <c r="F102" s="7" t="s">
        <v>103</v>
      </c>
      <c r="G102" s="8">
        <v>1</v>
      </c>
      <c r="H102" s="8">
        <v>480</v>
      </c>
      <c r="I102" s="7" t="s">
        <v>35</v>
      </c>
      <c r="J102" s="9">
        <f t="shared" si="6"/>
        <v>2</v>
      </c>
      <c r="K102" s="9">
        <f ca="1" t="shared" si="7"/>
        <v>960</v>
      </c>
    </row>
    <row r="103" spans="1:11" s="2" customFormat="1" ht="24.75" customHeight="1">
      <c r="A103" s="10"/>
      <c r="B103" s="10"/>
      <c r="C103" s="10" t="s">
        <v>21</v>
      </c>
      <c r="D103" s="7" t="s">
        <v>141</v>
      </c>
      <c r="E103" s="7" t="s">
        <v>99</v>
      </c>
      <c r="F103" s="7" t="s">
        <v>103</v>
      </c>
      <c r="G103" s="8">
        <v>1</v>
      </c>
      <c r="H103" s="8">
        <v>480</v>
      </c>
      <c r="I103" s="7" t="s">
        <v>35</v>
      </c>
      <c r="J103" s="10">
        <f t="shared" si="6"/>
      </c>
      <c r="K103" s="10">
        <f ca="1" t="shared" si="7"/>
      </c>
    </row>
    <row r="104" spans="1:11" s="2" customFormat="1" ht="24.75" customHeight="1">
      <c r="A104" s="9">
        <f>COUNT($A$2:A103)+1</f>
        <v>83</v>
      </c>
      <c r="B104" s="9" t="s">
        <v>143</v>
      </c>
      <c r="C104" s="7" t="s">
        <v>10</v>
      </c>
      <c r="D104" s="7" t="s">
        <v>144</v>
      </c>
      <c r="E104" s="7" t="s">
        <v>99</v>
      </c>
      <c r="F104" s="7" t="s">
        <v>103</v>
      </c>
      <c r="G104" s="8">
        <v>1</v>
      </c>
      <c r="H104" s="8">
        <v>326</v>
      </c>
      <c r="I104" s="7" t="s">
        <v>17</v>
      </c>
      <c r="J104" s="9">
        <f t="shared" si="6"/>
        <v>2</v>
      </c>
      <c r="K104" s="9">
        <f ca="1" t="shared" si="7"/>
        <v>652</v>
      </c>
    </row>
    <row r="105" spans="1:11" s="2" customFormat="1" ht="24.75" customHeight="1">
      <c r="A105" s="10"/>
      <c r="B105" s="10"/>
      <c r="C105" s="10" t="s">
        <v>21</v>
      </c>
      <c r="D105" s="7" t="s">
        <v>143</v>
      </c>
      <c r="E105" s="7" t="s">
        <v>99</v>
      </c>
      <c r="F105" s="7" t="s">
        <v>103</v>
      </c>
      <c r="G105" s="8">
        <v>1</v>
      </c>
      <c r="H105" s="8">
        <v>326</v>
      </c>
      <c r="I105" s="7" t="s">
        <v>17</v>
      </c>
      <c r="J105" s="10">
        <f t="shared" si="6"/>
      </c>
      <c r="K105" s="10">
        <f ca="1" t="shared" si="7"/>
      </c>
    </row>
    <row r="106" spans="1:11" s="2" customFormat="1" ht="24.75" customHeight="1">
      <c r="A106" s="7">
        <f>COUNT($A$2:A105)+1</f>
        <v>84</v>
      </c>
      <c r="B106" s="7" t="s">
        <v>145</v>
      </c>
      <c r="C106" s="7" t="s">
        <v>10</v>
      </c>
      <c r="D106" s="7" t="s">
        <v>145</v>
      </c>
      <c r="E106" s="7" t="s">
        <v>99</v>
      </c>
      <c r="F106" s="7" t="s">
        <v>103</v>
      </c>
      <c r="G106" s="8">
        <v>1</v>
      </c>
      <c r="H106" s="8">
        <v>326</v>
      </c>
      <c r="I106" s="7" t="s">
        <v>17</v>
      </c>
      <c r="J106" s="7">
        <f t="shared" si="6"/>
        <v>1</v>
      </c>
      <c r="K106" s="7">
        <f ca="1" t="shared" si="7"/>
        <v>326</v>
      </c>
    </row>
    <row r="107" spans="1:11" s="2" customFormat="1" ht="24.75" customHeight="1">
      <c r="A107" s="7">
        <f>COUNT($A$2:A106)+1</f>
        <v>85</v>
      </c>
      <c r="B107" s="7" t="s">
        <v>146</v>
      </c>
      <c r="C107" s="7" t="s">
        <v>10</v>
      </c>
      <c r="D107" s="7" t="s">
        <v>146</v>
      </c>
      <c r="E107" s="7" t="s">
        <v>99</v>
      </c>
      <c r="F107" s="7" t="s">
        <v>103</v>
      </c>
      <c r="G107" s="8">
        <v>1</v>
      </c>
      <c r="H107" s="8">
        <v>326</v>
      </c>
      <c r="I107" s="7" t="s">
        <v>17</v>
      </c>
      <c r="J107" s="7">
        <f t="shared" si="6"/>
        <v>1</v>
      </c>
      <c r="K107" s="7">
        <f ca="1" t="shared" si="7"/>
        <v>326</v>
      </c>
    </row>
    <row r="108" spans="1:11" s="2" customFormat="1" ht="24.75" customHeight="1">
      <c r="A108" s="9">
        <f>COUNT($A$2:A107)+1</f>
        <v>86</v>
      </c>
      <c r="B108" s="9" t="s">
        <v>147</v>
      </c>
      <c r="C108" s="7" t="s">
        <v>10</v>
      </c>
      <c r="D108" s="7" t="s">
        <v>148</v>
      </c>
      <c r="E108" s="7" t="s">
        <v>99</v>
      </c>
      <c r="F108" s="7" t="s">
        <v>103</v>
      </c>
      <c r="G108" s="8">
        <v>1</v>
      </c>
      <c r="H108" s="8">
        <v>480</v>
      </c>
      <c r="I108" s="7" t="s">
        <v>35</v>
      </c>
      <c r="J108" s="9">
        <f t="shared" si="6"/>
        <v>2</v>
      </c>
      <c r="K108" s="9">
        <f ca="1" t="shared" si="7"/>
        <v>960</v>
      </c>
    </row>
    <row r="109" spans="1:11" s="2" customFormat="1" ht="24.75" customHeight="1">
      <c r="A109" s="10"/>
      <c r="B109" s="10"/>
      <c r="C109" s="10" t="s">
        <v>21</v>
      </c>
      <c r="D109" s="7" t="s">
        <v>147</v>
      </c>
      <c r="E109" s="7" t="s">
        <v>99</v>
      </c>
      <c r="F109" s="7" t="s">
        <v>103</v>
      </c>
      <c r="G109" s="8">
        <v>1</v>
      </c>
      <c r="H109" s="8">
        <v>480</v>
      </c>
      <c r="I109" s="7" t="s">
        <v>35</v>
      </c>
      <c r="J109" s="10">
        <f t="shared" si="6"/>
      </c>
      <c r="K109" s="10">
        <f ca="1" t="shared" si="7"/>
      </c>
    </row>
    <row r="110" spans="1:11" s="2" customFormat="1" ht="24.75" customHeight="1">
      <c r="A110" s="7">
        <f>COUNT($A$2:A109)+1</f>
        <v>87</v>
      </c>
      <c r="B110" s="7" t="s">
        <v>149</v>
      </c>
      <c r="C110" s="7" t="s">
        <v>10</v>
      </c>
      <c r="D110" s="7" t="s">
        <v>149</v>
      </c>
      <c r="E110" s="7" t="s">
        <v>99</v>
      </c>
      <c r="F110" s="7" t="s">
        <v>103</v>
      </c>
      <c r="G110" s="8">
        <v>1</v>
      </c>
      <c r="H110" s="8">
        <v>480</v>
      </c>
      <c r="I110" s="7" t="s">
        <v>35</v>
      </c>
      <c r="J110" s="7">
        <f t="shared" si="6"/>
        <v>1</v>
      </c>
      <c r="K110" s="7">
        <f ca="1" t="shared" si="7"/>
        <v>480</v>
      </c>
    </row>
    <row r="111" spans="1:11" s="2" customFormat="1" ht="24.75" customHeight="1">
      <c r="A111" s="7">
        <f>COUNT($A$2:A110)+1</f>
        <v>88</v>
      </c>
      <c r="B111" s="7" t="s">
        <v>150</v>
      </c>
      <c r="C111" s="7" t="s">
        <v>10</v>
      </c>
      <c r="D111" s="7" t="s">
        <v>150</v>
      </c>
      <c r="E111" s="7" t="s">
        <v>99</v>
      </c>
      <c r="F111" s="7" t="s">
        <v>103</v>
      </c>
      <c r="G111" s="8">
        <v>1</v>
      </c>
      <c r="H111" s="8">
        <v>326</v>
      </c>
      <c r="I111" s="7" t="s">
        <v>17</v>
      </c>
      <c r="J111" s="7">
        <f t="shared" si="6"/>
        <v>1</v>
      </c>
      <c r="K111" s="7">
        <f ca="1" t="shared" si="7"/>
        <v>326</v>
      </c>
    </row>
    <row r="112" spans="1:11" s="2" customFormat="1" ht="24.75" customHeight="1">
      <c r="A112" s="9">
        <f>COUNT($A$2:A111)+1</f>
        <v>89</v>
      </c>
      <c r="B112" s="9" t="s">
        <v>151</v>
      </c>
      <c r="C112" s="7" t="s">
        <v>10</v>
      </c>
      <c r="D112" s="7" t="s">
        <v>151</v>
      </c>
      <c r="E112" s="7" t="s">
        <v>99</v>
      </c>
      <c r="F112" s="7" t="s">
        <v>103</v>
      </c>
      <c r="G112" s="8">
        <v>1</v>
      </c>
      <c r="H112" s="8">
        <v>480</v>
      </c>
      <c r="I112" s="7" t="s">
        <v>35</v>
      </c>
      <c r="J112" s="9">
        <f t="shared" si="6"/>
        <v>2</v>
      </c>
      <c r="K112" s="9">
        <f ca="1" t="shared" si="7"/>
        <v>960</v>
      </c>
    </row>
    <row r="113" spans="1:11" s="2" customFormat="1" ht="24.75" customHeight="1">
      <c r="A113" s="10"/>
      <c r="B113" s="10"/>
      <c r="C113" s="10" t="s">
        <v>21</v>
      </c>
      <c r="D113" s="7" t="s">
        <v>152</v>
      </c>
      <c r="E113" s="7" t="s">
        <v>99</v>
      </c>
      <c r="F113" s="7" t="s">
        <v>103</v>
      </c>
      <c r="G113" s="8">
        <v>1</v>
      </c>
      <c r="H113" s="8">
        <v>480</v>
      </c>
      <c r="I113" s="7" t="s">
        <v>35</v>
      </c>
      <c r="J113" s="10">
        <f t="shared" si="6"/>
      </c>
      <c r="K113" s="10">
        <f ca="1" t="shared" si="7"/>
      </c>
    </row>
    <row r="114" spans="1:11" s="2" customFormat="1" ht="24.75" customHeight="1">
      <c r="A114" s="7">
        <f>COUNT($A$2:A113)+1</f>
        <v>90</v>
      </c>
      <c r="B114" s="7" t="s">
        <v>153</v>
      </c>
      <c r="C114" s="7" t="s">
        <v>10</v>
      </c>
      <c r="D114" s="7" t="s">
        <v>153</v>
      </c>
      <c r="E114" s="7" t="s">
        <v>99</v>
      </c>
      <c r="F114" s="7" t="s">
        <v>103</v>
      </c>
      <c r="G114" s="8">
        <v>1</v>
      </c>
      <c r="H114" s="8">
        <v>480</v>
      </c>
      <c r="I114" s="7" t="s">
        <v>35</v>
      </c>
      <c r="J114" s="7">
        <f t="shared" si="6"/>
        <v>1</v>
      </c>
      <c r="K114" s="7">
        <f ca="1" t="shared" si="7"/>
        <v>480</v>
      </c>
    </row>
    <row r="115" spans="1:11" s="2" customFormat="1" ht="24.75" customHeight="1">
      <c r="A115" s="7">
        <f>COUNT($A$2:A114)+1</f>
        <v>91</v>
      </c>
      <c r="B115" s="7" t="s">
        <v>154</v>
      </c>
      <c r="C115" s="7" t="s">
        <v>10</v>
      </c>
      <c r="D115" s="7" t="s">
        <v>154</v>
      </c>
      <c r="E115" s="7" t="s">
        <v>99</v>
      </c>
      <c r="F115" s="7" t="s">
        <v>103</v>
      </c>
      <c r="G115" s="8">
        <v>1</v>
      </c>
      <c r="H115" s="8">
        <v>380</v>
      </c>
      <c r="I115" s="7" t="s">
        <v>13</v>
      </c>
      <c r="J115" s="7">
        <f t="shared" si="6"/>
        <v>1</v>
      </c>
      <c r="K115" s="7">
        <f ca="1" t="shared" si="7"/>
        <v>380</v>
      </c>
    </row>
    <row r="116" spans="1:11" s="2" customFormat="1" ht="24.75" customHeight="1">
      <c r="A116" s="9">
        <f>COUNT($A$2:A115)+1</f>
        <v>92</v>
      </c>
      <c r="B116" s="9" t="s">
        <v>155</v>
      </c>
      <c r="C116" s="7" t="s">
        <v>10</v>
      </c>
      <c r="D116" s="7" t="s">
        <v>156</v>
      </c>
      <c r="E116" s="7" t="s">
        <v>99</v>
      </c>
      <c r="F116" s="7" t="s">
        <v>103</v>
      </c>
      <c r="G116" s="8">
        <v>1</v>
      </c>
      <c r="H116" s="8">
        <v>480</v>
      </c>
      <c r="I116" s="7" t="s">
        <v>35</v>
      </c>
      <c r="J116" s="9">
        <f t="shared" si="6"/>
        <v>2</v>
      </c>
      <c r="K116" s="9">
        <f ca="1" t="shared" si="7"/>
        <v>960</v>
      </c>
    </row>
    <row r="117" spans="1:11" s="2" customFormat="1" ht="24.75" customHeight="1">
      <c r="A117" s="10"/>
      <c r="B117" s="10"/>
      <c r="C117" s="10" t="s">
        <v>21</v>
      </c>
      <c r="D117" s="7" t="s">
        <v>155</v>
      </c>
      <c r="E117" s="7" t="s">
        <v>99</v>
      </c>
      <c r="F117" s="7" t="s">
        <v>103</v>
      </c>
      <c r="G117" s="8">
        <v>1</v>
      </c>
      <c r="H117" s="8">
        <v>480</v>
      </c>
      <c r="I117" s="7" t="s">
        <v>35</v>
      </c>
      <c r="J117" s="10">
        <f t="shared" si="6"/>
      </c>
      <c r="K117" s="10">
        <f ca="1" t="shared" si="7"/>
      </c>
    </row>
    <row r="118" spans="1:11" s="2" customFormat="1" ht="24.75" customHeight="1">
      <c r="A118" s="7">
        <f>COUNT($A$2:A117)+1</f>
        <v>93</v>
      </c>
      <c r="B118" s="7" t="s">
        <v>157</v>
      </c>
      <c r="C118" s="7" t="s">
        <v>10</v>
      </c>
      <c r="D118" s="7" t="s">
        <v>157</v>
      </c>
      <c r="E118" s="7" t="s">
        <v>99</v>
      </c>
      <c r="F118" s="7" t="s">
        <v>103</v>
      </c>
      <c r="G118" s="8">
        <v>1</v>
      </c>
      <c r="H118" s="8">
        <v>380</v>
      </c>
      <c r="I118" s="7" t="s">
        <v>13</v>
      </c>
      <c r="J118" s="7">
        <f t="shared" si="6"/>
        <v>1</v>
      </c>
      <c r="K118" s="7">
        <f ca="1" t="shared" si="7"/>
        <v>380</v>
      </c>
    </row>
    <row r="119" spans="1:11" s="2" customFormat="1" ht="24.75" customHeight="1">
      <c r="A119" s="9">
        <f>COUNT($A$2:A118)+1</f>
        <v>94</v>
      </c>
      <c r="B119" s="9" t="s">
        <v>158</v>
      </c>
      <c r="C119" s="7" t="s">
        <v>10</v>
      </c>
      <c r="D119" s="7" t="s">
        <v>159</v>
      </c>
      <c r="E119" s="7" t="s">
        <v>99</v>
      </c>
      <c r="F119" s="7" t="s">
        <v>160</v>
      </c>
      <c r="G119" s="8">
        <v>1</v>
      </c>
      <c r="H119" s="8">
        <v>326</v>
      </c>
      <c r="I119" s="7" t="s">
        <v>17</v>
      </c>
      <c r="J119" s="9">
        <f t="shared" si="6"/>
        <v>4</v>
      </c>
      <c r="K119" s="9">
        <f ca="1" t="shared" si="7"/>
        <v>1304</v>
      </c>
    </row>
    <row r="120" spans="1:11" s="2" customFormat="1" ht="24.75" customHeight="1">
      <c r="A120" s="11"/>
      <c r="B120" s="11"/>
      <c r="C120" s="10" t="s">
        <v>21</v>
      </c>
      <c r="D120" s="7" t="s">
        <v>158</v>
      </c>
      <c r="E120" s="7" t="s">
        <v>99</v>
      </c>
      <c r="F120" s="7" t="s">
        <v>160</v>
      </c>
      <c r="G120" s="8">
        <v>1</v>
      </c>
      <c r="H120" s="8">
        <v>326</v>
      </c>
      <c r="I120" s="7" t="s">
        <v>17</v>
      </c>
      <c r="J120" s="11">
        <f t="shared" si="6"/>
      </c>
      <c r="K120" s="11">
        <f ca="1" t="shared" si="7"/>
      </c>
    </row>
    <row r="121" spans="1:11" s="2" customFormat="1" ht="24.75" customHeight="1">
      <c r="A121" s="11"/>
      <c r="B121" s="11"/>
      <c r="C121" s="10" t="s">
        <v>21</v>
      </c>
      <c r="D121" s="7" t="s">
        <v>161</v>
      </c>
      <c r="E121" s="7" t="s">
        <v>99</v>
      </c>
      <c r="F121" s="7" t="s">
        <v>160</v>
      </c>
      <c r="G121" s="8">
        <v>1</v>
      </c>
      <c r="H121" s="8">
        <v>326</v>
      </c>
      <c r="I121" s="7" t="s">
        <v>17</v>
      </c>
      <c r="J121" s="11">
        <f t="shared" si="6"/>
      </c>
      <c r="K121" s="11">
        <f ca="1" t="shared" si="7"/>
      </c>
    </row>
    <row r="122" spans="1:11" s="2" customFormat="1" ht="24.75" customHeight="1">
      <c r="A122" s="10"/>
      <c r="B122" s="10"/>
      <c r="C122" s="10" t="s">
        <v>21</v>
      </c>
      <c r="D122" s="7" t="s">
        <v>162</v>
      </c>
      <c r="E122" s="7" t="s">
        <v>99</v>
      </c>
      <c r="F122" s="7" t="s">
        <v>160</v>
      </c>
      <c r="G122" s="8">
        <v>1</v>
      </c>
      <c r="H122" s="8">
        <v>326</v>
      </c>
      <c r="I122" s="7" t="s">
        <v>17</v>
      </c>
      <c r="J122" s="10">
        <f t="shared" si="6"/>
      </c>
      <c r="K122" s="10">
        <f ca="1" t="shared" si="7"/>
      </c>
    </row>
    <row r="123" spans="1:11" s="2" customFormat="1" ht="24.75" customHeight="1">
      <c r="A123" s="7">
        <f>COUNT($A$2:A122)+1</f>
        <v>95</v>
      </c>
      <c r="B123" s="7" t="s">
        <v>163</v>
      </c>
      <c r="C123" s="7" t="s">
        <v>10</v>
      </c>
      <c r="D123" s="7" t="s">
        <v>163</v>
      </c>
      <c r="E123" s="7" t="s">
        <v>164</v>
      </c>
      <c r="F123" s="7" t="s">
        <v>165</v>
      </c>
      <c r="G123" s="8">
        <v>1</v>
      </c>
      <c r="H123" s="8">
        <v>380</v>
      </c>
      <c r="I123" s="7" t="s">
        <v>13</v>
      </c>
      <c r="J123" s="7">
        <v>1</v>
      </c>
      <c r="K123" s="7">
        <v>380</v>
      </c>
    </row>
    <row r="124" spans="1:11" s="2" customFormat="1" ht="24.75" customHeight="1">
      <c r="A124" s="12" t="s">
        <v>166</v>
      </c>
      <c r="B124" s="13"/>
      <c r="C124" s="13"/>
      <c r="D124" s="8"/>
      <c r="E124" s="8"/>
      <c r="F124" s="8"/>
      <c r="G124" s="8">
        <f>SUM(G3:G123)</f>
        <v>121</v>
      </c>
      <c r="H124" s="8">
        <f>SUM(H3:H123)</f>
        <v>46860</v>
      </c>
      <c r="I124" s="8"/>
      <c r="J124" s="8">
        <f>SUM(J3:J123)</f>
        <v>121</v>
      </c>
      <c r="K124" s="8">
        <f>SUM(K3:K123)</f>
        <v>46860</v>
      </c>
    </row>
  </sheetData>
  <sheetProtection/>
  <mergeCells count="90">
    <mergeCell ref="A1:K1"/>
    <mergeCell ref="A124:B124"/>
    <mergeCell ref="A5:A6"/>
    <mergeCell ref="A7:A8"/>
    <mergeCell ref="A18:A19"/>
    <mergeCell ref="A20:A22"/>
    <mergeCell ref="A33:A34"/>
    <mergeCell ref="A39:A40"/>
    <mergeCell ref="A43:A44"/>
    <mergeCell ref="A46:A47"/>
    <mergeCell ref="A63:A65"/>
    <mergeCell ref="A67:A68"/>
    <mergeCell ref="A70:A71"/>
    <mergeCell ref="A81:A82"/>
    <mergeCell ref="A83:A84"/>
    <mergeCell ref="A93:A94"/>
    <mergeCell ref="A97:A98"/>
    <mergeCell ref="A100:A101"/>
    <mergeCell ref="A102:A103"/>
    <mergeCell ref="A104:A105"/>
    <mergeCell ref="A108:A109"/>
    <mergeCell ref="A112:A113"/>
    <mergeCell ref="A116:A117"/>
    <mergeCell ref="A119:A122"/>
    <mergeCell ref="B5:B6"/>
    <mergeCell ref="B7:B8"/>
    <mergeCell ref="B18:B19"/>
    <mergeCell ref="B20:B22"/>
    <mergeCell ref="B33:B34"/>
    <mergeCell ref="B39:B40"/>
    <mergeCell ref="B43:B44"/>
    <mergeCell ref="B46:B47"/>
    <mergeCell ref="B63:B65"/>
    <mergeCell ref="B67:B68"/>
    <mergeCell ref="B70:B71"/>
    <mergeCell ref="B81:B82"/>
    <mergeCell ref="B83:B84"/>
    <mergeCell ref="B93:B94"/>
    <mergeCell ref="B97:B98"/>
    <mergeCell ref="B100:B101"/>
    <mergeCell ref="B102:B103"/>
    <mergeCell ref="B104:B105"/>
    <mergeCell ref="B108:B109"/>
    <mergeCell ref="B112:B113"/>
    <mergeCell ref="B116:B117"/>
    <mergeCell ref="B119:B122"/>
    <mergeCell ref="J5:J6"/>
    <mergeCell ref="J7:J8"/>
    <mergeCell ref="J18:J19"/>
    <mergeCell ref="J20:J22"/>
    <mergeCell ref="J33:J34"/>
    <mergeCell ref="J39:J40"/>
    <mergeCell ref="J43:J44"/>
    <mergeCell ref="J46:J47"/>
    <mergeCell ref="J63:J65"/>
    <mergeCell ref="J67:J68"/>
    <mergeCell ref="J70:J71"/>
    <mergeCell ref="J81:J82"/>
    <mergeCell ref="J83:J84"/>
    <mergeCell ref="J93:J94"/>
    <mergeCell ref="J97:J98"/>
    <mergeCell ref="J100:J101"/>
    <mergeCell ref="J102:J103"/>
    <mergeCell ref="J104:J105"/>
    <mergeCell ref="J108:J109"/>
    <mergeCell ref="J112:J113"/>
    <mergeCell ref="J116:J117"/>
    <mergeCell ref="J119:J122"/>
    <mergeCell ref="K5:K6"/>
    <mergeCell ref="K7:K8"/>
    <mergeCell ref="K18:K19"/>
    <mergeCell ref="K20:K22"/>
    <mergeCell ref="K33:K34"/>
    <mergeCell ref="K39:K40"/>
    <mergeCell ref="K43:K44"/>
    <mergeCell ref="K46:K47"/>
    <mergeCell ref="K63:K65"/>
    <mergeCell ref="K67:K68"/>
    <mergeCell ref="K70:K71"/>
    <mergeCell ref="K81:K82"/>
    <mergeCell ref="K83:K84"/>
    <mergeCell ref="K93:K94"/>
    <mergeCell ref="K97:K98"/>
    <mergeCell ref="K100:K101"/>
    <mergeCell ref="K102:K103"/>
    <mergeCell ref="K104:K105"/>
    <mergeCell ref="K108:K109"/>
    <mergeCell ref="K112:K113"/>
    <mergeCell ref="K116:K117"/>
    <mergeCell ref="K119:K122"/>
  </mergeCells>
  <printOptions/>
  <pageMargins left="0.5118055555555555" right="0.5118055555555555" top="0.4722222222222222" bottom="0.39305555555555555" header="0.39305555555555555" footer="0.0784722222222222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ywj</dc:creator>
  <cp:keywords/>
  <dc:description/>
  <cp:lastModifiedBy>Administrator</cp:lastModifiedBy>
  <dcterms:created xsi:type="dcterms:W3CDTF">2017-12-25T06:55:14Z</dcterms:created>
  <dcterms:modified xsi:type="dcterms:W3CDTF">2022-11-02T07:11:05Z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