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665万定稿" sheetId="11" r:id="rId1"/>
  </sheets>
  <definedNames>
    <definedName name="_xlnm._FilterDatabase" localSheetId="0" hidden="1">'665万定稿'!$A$4:$R$18</definedName>
    <definedName name="_xlnm.Print_Titles" localSheetId="0">'665万定稿'!$2:$3</definedName>
  </definedNames>
  <calcPr calcId="144525"/>
</workbook>
</file>

<file path=xl/sharedStrings.xml><?xml version="1.0" encoding="utf-8"?>
<sst xmlns="http://schemas.openxmlformats.org/spreadsheetml/2006/main" count="84" uniqueCount="63">
  <si>
    <t>附件1</t>
  </si>
  <si>
    <t xml:space="preserve">                    牟定县2023年省级财政衔接推进乡村振兴补助资金正向激励调整资金项目安排计划表</t>
  </si>
  <si>
    <r>
      <rPr>
        <sz val="12"/>
        <rFont val="Times New Roman"/>
        <charset val="134"/>
      </rPr>
      <t xml:space="preserve"> </t>
    </r>
    <r>
      <rPr>
        <sz val="12"/>
        <rFont val="方正仿宋简体"/>
        <charset val="134"/>
      </rPr>
      <t>编制单位：牟定县乡村振兴局</t>
    </r>
    <r>
      <rPr>
        <sz val="12"/>
        <rFont val="Times New Roman"/>
        <charset val="134"/>
      </rPr>
      <t xml:space="preserve">                                                                                                                                                                                                                                                                                                                          2023</t>
    </r>
    <r>
      <rPr>
        <sz val="12"/>
        <rFont val="方正仿宋简体"/>
        <charset val="134"/>
      </rPr>
      <t>年</t>
    </r>
    <r>
      <rPr>
        <sz val="12"/>
        <rFont val="Times New Roman"/>
        <charset val="134"/>
      </rPr>
      <t>11</t>
    </r>
    <r>
      <rPr>
        <sz val="12"/>
        <rFont val="方正仿宋简体"/>
        <charset val="134"/>
      </rPr>
      <t>月</t>
    </r>
    <r>
      <rPr>
        <sz val="12"/>
        <rFont val="Times New Roman"/>
        <charset val="134"/>
      </rPr>
      <t>2</t>
    </r>
    <r>
      <rPr>
        <sz val="12"/>
        <rFont val="方正仿宋简体"/>
        <charset val="134"/>
      </rPr>
      <t>日</t>
    </r>
  </si>
  <si>
    <r>
      <rPr>
        <sz val="12"/>
        <rFont val="方正仿宋简体"/>
        <charset val="134"/>
      </rPr>
      <t>序号</t>
    </r>
  </si>
  <si>
    <r>
      <rPr>
        <sz val="12"/>
        <rFont val="方正仿宋简体"/>
        <charset val="134"/>
      </rPr>
      <t>项目主管单位</t>
    </r>
  </si>
  <si>
    <r>
      <rPr>
        <sz val="12"/>
        <rFont val="方正仿宋简体"/>
        <charset val="134"/>
      </rPr>
      <t>项目建设单位</t>
    </r>
  </si>
  <si>
    <r>
      <rPr>
        <sz val="12"/>
        <rFont val="方正仿宋简体"/>
        <charset val="134"/>
      </rPr>
      <t>项目建设地点</t>
    </r>
  </si>
  <si>
    <r>
      <rPr>
        <sz val="12"/>
        <rFont val="方正仿宋简体"/>
        <charset val="134"/>
      </rPr>
      <t>项目类别</t>
    </r>
  </si>
  <si>
    <r>
      <rPr>
        <sz val="12"/>
        <rFont val="方正仿宋简体"/>
        <charset val="134"/>
      </rPr>
      <t>项目名称</t>
    </r>
  </si>
  <si>
    <r>
      <rPr>
        <sz val="12"/>
        <rFont val="方正仿宋简体"/>
        <charset val="134"/>
      </rPr>
      <t>项目主要建设内容</t>
    </r>
  </si>
  <si>
    <t>项目投资安排计划（万元）</t>
  </si>
  <si>
    <r>
      <rPr>
        <sz val="12"/>
        <rFont val="方正仿宋简体"/>
        <charset val="134"/>
      </rPr>
      <t>资金用于脱贫对象情况</t>
    </r>
  </si>
  <si>
    <r>
      <rPr>
        <sz val="12"/>
        <rFont val="方正仿宋简体"/>
        <charset val="134"/>
      </rPr>
      <t>合计</t>
    </r>
  </si>
  <si>
    <r>
      <rPr>
        <sz val="12"/>
        <rFont val="方正仿宋简体"/>
        <charset val="134"/>
      </rPr>
      <t>省级财政衔接资金</t>
    </r>
  </si>
  <si>
    <r>
      <rPr>
        <sz val="12"/>
        <rFont val="方正仿宋简体"/>
        <charset val="134"/>
      </rPr>
      <t>行政村（个）</t>
    </r>
  </si>
  <si>
    <r>
      <rPr>
        <sz val="12"/>
        <rFont val="方正仿宋简体"/>
        <charset val="134"/>
      </rPr>
      <t>其中贫困村（个）</t>
    </r>
  </si>
  <si>
    <r>
      <rPr>
        <sz val="12"/>
        <rFont val="方正仿宋简体"/>
        <charset val="134"/>
      </rPr>
      <t>受益</t>
    </r>
    <r>
      <rPr>
        <sz val="12"/>
        <rFont val="Times New Roman"/>
        <charset val="134"/>
      </rPr>
      <t xml:space="preserve">
</t>
    </r>
    <r>
      <rPr>
        <sz val="12"/>
        <rFont val="方正仿宋简体"/>
        <charset val="134"/>
      </rPr>
      <t>小组（个）</t>
    </r>
  </si>
  <si>
    <r>
      <rPr>
        <sz val="12"/>
        <rFont val="方正仿宋简体"/>
        <charset val="134"/>
      </rPr>
      <t>受益</t>
    </r>
    <r>
      <rPr>
        <sz val="12"/>
        <rFont val="Times New Roman"/>
        <charset val="134"/>
      </rPr>
      <t xml:space="preserve">
</t>
    </r>
    <r>
      <rPr>
        <sz val="12"/>
        <rFont val="方正仿宋简体"/>
        <charset val="134"/>
      </rPr>
      <t>农户（户）</t>
    </r>
  </si>
  <si>
    <r>
      <rPr>
        <sz val="12"/>
        <rFont val="方正仿宋简体"/>
        <charset val="134"/>
      </rPr>
      <t>受益</t>
    </r>
    <r>
      <rPr>
        <sz val="12"/>
        <rFont val="Times New Roman"/>
        <charset val="134"/>
      </rPr>
      <t xml:space="preserve">
</t>
    </r>
    <r>
      <rPr>
        <sz val="12"/>
        <rFont val="方正仿宋简体"/>
        <charset val="134"/>
      </rPr>
      <t>人口（人）</t>
    </r>
  </si>
  <si>
    <r>
      <rPr>
        <sz val="12"/>
        <rFont val="方正仿宋简体"/>
        <charset val="134"/>
      </rPr>
      <t>其中脱贫户（户）</t>
    </r>
  </si>
  <si>
    <r>
      <rPr>
        <sz val="12"/>
        <rFont val="方正仿宋简体"/>
        <charset val="134"/>
      </rPr>
      <t>其中脱贫人口（人）</t>
    </r>
  </si>
  <si>
    <r>
      <rPr>
        <b/>
        <sz val="12"/>
        <rFont val="方正仿宋简体"/>
        <charset val="134"/>
      </rPr>
      <t>一、产业发展项目</t>
    </r>
  </si>
  <si>
    <r>
      <rPr>
        <sz val="12"/>
        <rFont val="方正仿宋简体"/>
        <charset val="134"/>
      </rPr>
      <t>县乡村振兴局</t>
    </r>
  </si>
  <si>
    <r>
      <rPr>
        <sz val="12"/>
        <rFont val="方正仿宋简体"/>
        <charset val="134"/>
      </rPr>
      <t>乡镇人民政府</t>
    </r>
  </si>
  <si>
    <r>
      <rPr>
        <sz val="12"/>
        <rFont val="方正仿宋简体"/>
        <charset val="134"/>
      </rPr>
      <t>产业发展</t>
    </r>
  </si>
  <si>
    <r>
      <rPr>
        <sz val="12"/>
        <rFont val="方正仿宋简体"/>
        <charset val="134"/>
      </rPr>
      <t>牟定县</t>
    </r>
    <r>
      <rPr>
        <sz val="12"/>
        <rFont val="Times New Roman"/>
        <charset val="134"/>
      </rPr>
      <t>2023</t>
    </r>
    <r>
      <rPr>
        <sz val="12"/>
        <rFont val="方正仿宋简体"/>
        <charset val="134"/>
      </rPr>
      <t>年脱贫人口小额信贷贴息项目（第四批）</t>
    </r>
  </si>
  <si>
    <r>
      <rPr>
        <sz val="12"/>
        <rFont val="方正仿宋简体"/>
        <charset val="134"/>
      </rPr>
      <t>实施牟定县</t>
    </r>
    <r>
      <rPr>
        <sz val="12"/>
        <rFont val="Times New Roman"/>
        <charset val="134"/>
      </rPr>
      <t>2023</t>
    </r>
    <r>
      <rPr>
        <sz val="12"/>
        <rFont val="方正仿宋简体"/>
        <charset val="134"/>
      </rPr>
      <t>年脱贫人口小额信贷贴息项目</t>
    </r>
    <r>
      <rPr>
        <sz val="12"/>
        <rFont val="Times New Roman"/>
        <charset val="134"/>
      </rPr>
      <t>1</t>
    </r>
    <r>
      <rPr>
        <sz val="12"/>
        <rFont val="方正仿宋简体"/>
        <charset val="134"/>
      </rPr>
      <t>个，农行牟定县支行、牟定县农村信用合作联社及牟定县邮政储蓄银行三家银行发放。本次安排贴息资金65万元。</t>
    </r>
  </si>
  <si>
    <t>县乡村振兴局</t>
  </si>
  <si>
    <t>江坡镇人民政府</t>
  </si>
  <si>
    <t>米村村委会</t>
  </si>
  <si>
    <t>产业发展</t>
  </si>
  <si>
    <t>牟定县江坡镇米村村委会肉牛养殖小区建设项目</t>
  </si>
  <si>
    <r>
      <rPr>
        <sz val="12"/>
        <rFont val="方正仿宋简体"/>
        <charset val="134"/>
      </rPr>
      <t>在米村村委会实施肉牛养殖小区建设项目1件，主要建设内容为：建设养殖厂房700m</t>
    </r>
    <r>
      <rPr>
        <vertAlign val="superscript"/>
        <sz val="12"/>
        <rFont val="方正仿宋简体"/>
        <charset val="134"/>
      </rPr>
      <t>2</t>
    </r>
    <r>
      <rPr>
        <sz val="12"/>
        <rFont val="方正仿宋简体"/>
        <charset val="134"/>
      </rPr>
      <t>及配套设施。</t>
    </r>
  </si>
  <si>
    <t>戌街乡人民政府</t>
  </si>
  <si>
    <t>碗厂村委会</t>
  </si>
  <si>
    <t>牟定县戌街乡碗厂村委会蓝莓基地基础配套设施建设项目</t>
  </si>
  <si>
    <t>新建恒温冻库1100平方米，含负压舱、装车台等。</t>
  </si>
  <si>
    <t>安乐乡人民政府</t>
  </si>
  <si>
    <t>直苴村委会</t>
  </si>
  <si>
    <t>产业设施</t>
  </si>
  <si>
    <t>牟定县安乐乡直苴村委会直苴村2023年肉牛专业养殖配套项目</t>
  </si>
  <si>
    <r>
      <rPr>
        <sz val="12"/>
        <rFont val="方正仿宋简体"/>
        <charset val="134"/>
      </rPr>
      <t>1、养殖场场地平整夯压（含化粪池基坑、挡墙及排水沟基础）；2、扩建精品肉牛养殖房1128m2 （长48米，宽23.5米）；3、新建母牛养殖房666m2 （长37米，宽18米）；4、新建料草堆放间360m2（规格：长30米，宽12米，高4.5米）；5、新建250</t>
    </r>
    <r>
      <rPr>
        <sz val="12"/>
        <rFont val="宋体"/>
        <charset val="134"/>
      </rPr>
      <t>㎡</t>
    </r>
    <r>
      <rPr>
        <sz val="12"/>
        <rFont val="方正仿宋简体"/>
        <charset val="134"/>
      </rPr>
      <t>牛粪储粪池（长20米，宽12.5米）；6、新建砖砌体100m</t>
    </r>
    <r>
      <rPr>
        <sz val="12"/>
        <rFont val="Times New Roman"/>
        <charset val="134"/>
      </rPr>
      <t>³</t>
    </r>
    <r>
      <rPr>
        <sz val="12"/>
        <rFont val="方正仿宋简体"/>
        <charset val="134"/>
      </rPr>
      <t>三仓发酵塘1个。规格：长10m；宽6m，净深1.7m，边墙隔墙厚0.24m，C25砼底板、顶厚0.2m，梁柱采用C20砼浇筑；7、购买铡草（揉搓）机一台（生产效率不低于10t/小时、配用功率15-18.5kw）一台、出粪机一台（3万）、喂料机一台（3万）；8、M7.5浆砌石挡墙；9、厂区内地面硬化；10、养殖舍外砖砌体围排水沟一条，长210米，宽30cm，深40cm。11、C20砼垫层；12、C20砼垫层12.6m</t>
    </r>
    <r>
      <rPr>
        <vertAlign val="superscript"/>
        <sz val="12"/>
        <rFont val="方正仿宋简体"/>
        <charset val="134"/>
      </rPr>
      <t>3</t>
    </r>
    <r>
      <rPr>
        <sz val="12"/>
        <rFont val="方正仿宋简体"/>
        <charset val="134"/>
      </rPr>
      <t>。</t>
    </r>
  </si>
  <si>
    <t>凤屯镇人民政府</t>
  </si>
  <si>
    <t>牌坊村委会</t>
  </si>
  <si>
    <t>牟定县凤屯镇牌坊村委会肉牛专业养殖集中饲养点建设项目（二期）</t>
  </si>
  <si>
    <t>1、新建牧草饲料粉碎收储加工点1个50m2；2、购置铡草机、圆草捆打捆包模机各1套；3、新建管理用房及兽医间30m2；4、新建标准化肉牛养殖大棚352m2；5、新建堆粪池、厌氧发酵池各1座。</t>
  </si>
  <si>
    <t>二、巩固提升“三保障”项目</t>
  </si>
  <si>
    <t>7乡镇</t>
  </si>
  <si>
    <t>巩固提升</t>
  </si>
  <si>
    <t>牟定县2023年“雨露计划”补助项目（二期）</t>
  </si>
  <si>
    <t>实施牟定县2023年“雨露计划”秋季学期补助在读中专、职中、技校、中职院校学生生活补助费（含上海就读学生交通费补助）。</t>
  </si>
  <si>
    <t>牟定县2023年探索就业模式（比亚迪）培训补助项目</t>
  </si>
  <si>
    <t>实施牟定县2023年探索就业模式（比亚迪）培训补助项目1个。</t>
  </si>
  <si>
    <t>猫街、河心</t>
  </si>
  <si>
    <t>牟定县安乐乡2023年巩固脱贫成果乡村公益性岗位补助项目</t>
  </si>
  <si>
    <t>实施安乐乡2023年巩固脱贫成果乡村公益性岗位补助项目1个23人，人均每月补助800元。</t>
  </si>
  <si>
    <t>者普、高平、普村、米村4个村委会</t>
  </si>
  <si>
    <t>牟定县江坡镇者普、高平、普村、米村4个村委会安全饮水建设项目</t>
  </si>
  <si>
    <r>
      <rPr>
        <sz val="12"/>
        <rFont val="方正仿宋简体"/>
        <charset val="134"/>
      </rPr>
      <t>者普更换DN15mm管2200m；架设DN40mm镀锌管300m；更换DN15水表220套；更换DN15水龙头56套；安装306不锈钢水箱6m</t>
    </r>
    <r>
      <rPr>
        <sz val="12"/>
        <rFont val="宋体"/>
        <charset val="134"/>
      </rPr>
      <t>³</t>
    </r>
    <r>
      <rPr>
        <sz val="12"/>
        <rFont val="方正仿宋简体"/>
        <charset val="134"/>
      </rPr>
      <t>1个、10m</t>
    </r>
    <r>
      <rPr>
        <sz val="12"/>
        <rFont val="宋体"/>
        <charset val="134"/>
      </rPr>
      <t>³</t>
    </r>
    <r>
      <rPr>
        <sz val="12"/>
        <rFont val="方正仿宋简体"/>
        <charset val="134"/>
      </rPr>
      <t>1个；其他配套设备；高平更换破损DN63PE管为DN50mm镀锌管1000m；更换增压泵一台；普村将破损DN15mm管更换为镀锌管168m；将破损DN25mm管更换为镀锌管211m；将破损DN40mm管更换为镀锌管18m；更换DN40闸阀两个；米村将破损DN110mmPE管更换为镀锌管260m。</t>
    </r>
  </si>
  <si>
    <t>县人社局</t>
  </si>
  <si>
    <t>牟定县2023年跨省务工一次性交通补助项目</t>
  </si>
  <si>
    <t>对2023年跨省务工且稳定就业3个月验收的脱贫人口（含监测对象）实施一次性交通补助，补助人数70人，补助标准每人每年1000元</t>
  </si>
  <si>
    <r>
      <rPr>
        <b/>
        <sz val="12"/>
        <rFont val="方正仿宋简体"/>
        <charset val="134"/>
      </rPr>
      <t>合</t>
    </r>
    <r>
      <rPr>
        <b/>
        <sz val="12"/>
        <rFont val="Times New Roman"/>
        <charset val="134"/>
      </rPr>
      <t xml:space="preserve">    </t>
    </r>
    <r>
      <rPr>
        <b/>
        <sz val="12"/>
        <rFont val="方正仿宋简体"/>
        <charset val="134"/>
      </rPr>
      <t>计</t>
    </r>
  </si>
</sst>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1">
    <font>
      <sz val="11"/>
      <color theme="1"/>
      <name val="宋体"/>
      <charset val="134"/>
      <scheme val="minor"/>
    </font>
    <font>
      <b/>
      <sz val="20"/>
      <name val="宋体"/>
      <charset val="134"/>
      <scheme val="minor"/>
    </font>
    <font>
      <sz val="14"/>
      <name val="宋体"/>
      <charset val="134"/>
      <scheme val="minor"/>
    </font>
    <font>
      <b/>
      <sz val="12"/>
      <name val="宋体"/>
      <charset val="134"/>
      <scheme val="minor"/>
    </font>
    <font>
      <b/>
      <sz val="11"/>
      <name val="仿宋_GB2312"/>
      <charset val="134"/>
    </font>
    <font>
      <sz val="11"/>
      <name val="仿宋_GB2312"/>
      <charset val="134"/>
    </font>
    <font>
      <sz val="11"/>
      <name val="宋体"/>
      <charset val="134"/>
      <scheme val="minor"/>
    </font>
    <font>
      <sz val="15"/>
      <name val="方正黑体简体"/>
      <charset val="134"/>
    </font>
    <font>
      <sz val="20"/>
      <name val="方正小标宋简体"/>
      <charset val="134"/>
    </font>
    <font>
      <sz val="12"/>
      <name val="Times New Roman"/>
      <charset val="134"/>
    </font>
    <font>
      <sz val="12"/>
      <name val="方正仿宋简体"/>
      <charset val="134"/>
    </font>
    <font>
      <b/>
      <sz val="12"/>
      <name val="Times New Roman"/>
      <charset val="134"/>
    </font>
    <font>
      <sz val="12"/>
      <name val="Tunga"/>
      <charset val="134"/>
    </font>
    <font>
      <b/>
      <sz val="12"/>
      <name val="方正仿宋简体"/>
      <charset val="134"/>
    </font>
    <font>
      <sz val="12"/>
      <color indexed="8"/>
      <name val="方正仿宋简体"/>
      <charset val="134"/>
    </font>
    <font>
      <sz val="10"/>
      <name val="方正仿宋简体"/>
      <charset val="134"/>
    </font>
    <font>
      <sz val="14"/>
      <name val="方正仿宋简体"/>
      <charset val="134"/>
    </font>
    <font>
      <sz val="14"/>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
      <sz val="11"/>
      <color indexed="63"/>
      <name val="宋体"/>
      <charset val="134"/>
    </font>
    <font>
      <vertAlign val="superscript"/>
      <sz val="12"/>
      <name val="方正仿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 applyNumberFormat="0" applyFill="0" applyAlignment="0" applyProtection="0">
      <alignment vertical="center"/>
    </xf>
    <xf numFmtId="0" fontId="24" fillId="0" borderId="3" applyNumberFormat="0" applyFill="0" applyAlignment="0" applyProtection="0">
      <alignment vertical="center"/>
    </xf>
    <xf numFmtId="0" fontId="25" fillId="0" borderId="4" applyNumberFormat="0" applyFill="0" applyAlignment="0" applyProtection="0">
      <alignment vertical="center"/>
    </xf>
    <xf numFmtId="0" fontId="25" fillId="0" borderId="0" applyNumberFormat="0" applyFill="0" applyBorder="0" applyAlignment="0" applyProtection="0">
      <alignment vertical="center"/>
    </xf>
    <xf numFmtId="0" fontId="26" fillId="3" borderId="5" applyNumberFormat="0" applyAlignment="0" applyProtection="0">
      <alignment vertical="center"/>
    </xf>
    <xf numFmtId="0" fontId="27" fillId="4" borderId="6" applyNumberFormat="0" applyAlignment="0" applyProtection="0">
      <alignment vertical="center"/>
    </xf>
    <xf numFmtId="0" fontId="28" fillId="4" borderId="5" applyNumberFormat="0" applyAlignment="0" applyProtection="0">
      <alignment vertical="center"/>
    </xf>
    <xf numFmtId="0" fontId="29" fillId="5" borderId="7" applyNumberFormat="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alignment vertical="center"/>
    </xf>
    <xf numFmtId="0" fontId="38" fillId="0" borderId="0"/>
    <xf numFmtId="0" fontId="39" fillId="0" borderId="0">
      <alignment vertical="center"/>
    </xf>
  </cellStyleXfs>
  <cellXfs count="3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176" fontId="6" fillId="0" borderId="0" xfId="0" applyNumberFormat="1" applyFont="1" applyFill="1" applyAlignment="1">
      <alignment horizontal="center" vertical="center"/>
    </xf>
    <xf numFmtId="177" fontId="6" fillId="0" borderId="0" xfId="0" applyNumberFormat="1" applyFont="1" applyFill="1" applyAlignment="1">
      <alignment horizontal="center" vertical="center"/>
    </xf>
    <xf numFmtId="177" fontId="6" fillId="0" borderId="0" xfId="0" applyNumberFormat="1"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left" vertical="center"/>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9" fillId="0" borderId="0" xfId="0" applyNumberFormat="1" applyFont="1" applyFill="1" applyAlignment="1">
      <alignment horizontal="left" vertical="center"/>
    </xf>
    <xf numFmtId="177" fontId="9"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177" fontId="15" fillId="0" borderId="1" xfId="0" applyNumberFormat="1" applyFont="1" applyFill="1" applyBorder="1" applyAlignment="1">
      <alignment horizontal="center" vertical="center" wrapText="1" shrinkToFit="1"/>
    </xf>
    <xf numFmtId="177" fontId="15"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xf>
    <xf numFmtId="177" fontId="16" fillId="0" borderId="1"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177" fontId="17" fillId="0" borderId="0" xfId="0" applyNumberFormat="1" applyFont="1" applyFill="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4 2" xfId="49"/>
    <cellStyle name="常规 7 6" xfId="50"/>
    <cellStyle name="常规 2"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R18"/>
  <sheetViews>
    <sheetView tabSelected="1" topLeftCell="A3" workbookViewId="0">
      <selection activeCell="H4" sqref="$A4:$XFD5"/>
    </sheetView>
  </sheetViews>
  <sheetFormatPr defaultColWidth="9" defaultRowHeight="13.5"/>
  <cols>
    <col min="1" max="1" width="5.09166666666667" style="6" customWidth="1"/>
    <col min="2" max="2" width="6" style="7" customWidth="1"/>
    <col min="3" max="3" width="7.75" style="7" customWidth="1"/>
    <col min="4" max="4" width="8.125" style="8" customWidth="1"/>
    <col min="5" max="5" width="6.30833333333333" style="7" customWidth="1"/>
    <col min="6" max="6" width="22.2666666666667" style="6" customWidth="1"/>
    <col min="7" max="7" width="82.8166666666667" style="9" customWidth="1"/>
    <col min="8" max="8" width="9.625" style="9" customWidth="1"/>
    <col min="9" max="9" width="10" style="9" customWidth="1"/>
    <col min="10" max="10" width="8.15" style="10" customWidth="1"/>
    <col min="11" max="13" width="8.36666666666667" style="10" customWidth="1"/>
    <col min="14" max="14" width="8.375" style="10" customWidth="1"/>
    <col min="15" max="15" width="7.625" style="10" customWidth="1"/>
    <col min="16" max="16" width="7.75" style="11" customWidth="1"/>
    <col min="17" max="16384" width="9" style="7"/>
  </cols>
  <sheetData>
    <row r="1" ht="21" customHeight="1" spans="1:2">
      <c r="A1" s="12" t="s">
        <v>0</v>
      </c>
      <c r="B1" s="12"/>
    </row>
    <row r="2" s="1" customFormat="1" ht="40" customHeight="1" spans="1:16">
      <c r="A2" s="13" t="s">
        <v>1</v>
      </c>
      <c r="B2" s="13"/>
      <c r="C2" s="13"/>
      <c r="D2" s="13"/>
      <c r="E2" s="13"/>
      <c r="F2" s="13"/>
      <c r="G2" s="13"/>
      <c r="H2" s="13"/>
      <c r="I2" s="13"/>
      <c r="J2" s="13"/>
      <c r="K2" s="13"/>
      <c r="L2" s="13"/>
      <c r="M2" s="13"/>
      <c r="N2" s="13"/>
      <c r="O2" s="13"/>
      <c r="P2" s="13"/>
    </row>
    <row r="3" s="2" customFormat="1" ht="32" customHeight="1" spans="1:16">
      <c r="A3" s="14" t="s">
        <v>2</v>
      </c>
      <c r="B3" s="14"/>
      <c r="C3" s="14"/>
      <c r="D3" s="14"/>
      <c r="E3" s="14"/>
      <c r="F3" s="14"/>
      <c r="G3" s="14"/>
      <c r="H3" s="14"/>
      <c r="I3" s="14"/>
      <c r="J3" s="27"/>
      <c r="K3" s="27"/>
      <c r="L3" s="27"/>
      <c r="M3" s="27"/>
      <c r="N3" s="27"/>
      <c r="O3" s="27"/>
      <c r="P3" s="27"/>
    </row>
    <row r="4" s="3" customFormat="1" ht="36" customHeight="1" spans="1:16">
      <c r="A4" s="15" t="s">
        <v>3</v>
      </c>
      <c r="B4" s="15" t="s">
        <v>4</v>
      </c>
      <c r="C4" s="15" t="s">
        <v>5</v>
      </c>
      <c r="D4" s="15" t="s">
        <v>6</v>
      </c>
      <c r="E4" s="15" t="s">
        <v>7</v>
      </c>
      <c r="F4" s="15" t="s">
        <v>8</v>
      </c>
      <c r="G4" s="15" t="s">
        <v>9</v>
      </c>
      <c r="H4" s="16" t="s">
        <v>10</v>
      </c>
      <c r="I4" s="17"/>
      <c r="J4" s="28" t="s">
        <v>11</v>
      </c>
      <c r="K4" s="28"/>
      <c r="L4" s="28"/>
      <c r="M4" s="28"/>
      <c r="N4" s="28"/>
      <c r="O4" s="28"/>
      <c r="P4" s="28"/>
    </row>
    <row r="5" s="3" customFormat="1" ht="54" customHeight="1" spans="1:16">
      <c r="A5" s="15"/>
      <c r="B5" s="15"/>
      <c r="C5" s="15"/>
      <c r="D5" s="15"/>
      <c r="E5" s="15"/>
      <c r="F5" s="15"/>
      <c r="G5" s="15"/>
      <c r="H5" s="17" t="s">
        <v>12</v>
      </c>
      <c r="I5" s="17" t="s">
        <v>13</v>
      </c>
      <c r="J5" s="28" t="s">
        <v>14</v>
      </c>
      <c r="K5" s="28" t="s">
        <v>15</v>
      </c>
      <c r="L5" s="29" t="s">
        <v>16</v>
      </c>
      <c r="M5" s="29" t="s">
        <v>17</v>
      </c>
      <c r="N5" s="29" t="s">
        <v>18</v>
      </c>
      <c r="O5" s="28" t="s">
        <v>19</v>
      </c>
      <c r="P5" s="28" t="s">
        <v>20</v>
      </c>
    </row>
    <row r="6" s="3" customFormat="1" ht="30" customHeight="1" spans="1:16">
      <c r="A6" s="15">
        <v>5</v>
      </c>
      <c r="B6" s="18" t="s">
        <v>21</v>
      </c>
      <c r="C6" s="18"/>
      <c r="D6" s="18"/>
      <c r="E6" s="18"/>
      <c r="F6" s="18"/>
      <c r="G6" s="19"/>
      <c r="H6" s="16">
        <f>SUM(H7:H11)</f>
        <v>512.46</v>
      </c>
      <c r="I6" s="16">
        <f t="shared" ref="I6:P6" si="0">SUM(I7:I11)</f>
        <v>512.46</v>
      </c>
      <c r="J6" s="29">
        <f t="shared" si="0"/>
        <v>93</v>
      </c>
      <c r="K6" s="29">
        <f t="shared" si="0"/>
        <v>47</v>
      </c>
      <c r="L6" s="29">
        <f t="shared" si="0"/>
        <v>804</v>
      </c>
      <c r="M6" s="29">
        <f t="shared" si="0"/>
        <v>4029</v>
      </c>
      <c r="N6" s="29">
        <f t="shared" si="0"/>
        <v>15588</v>
      </c>
      <c r="O6" s="29">
        <f t="shared" si="0"/>
        <v>1677</v>
      </c>
      <c r="P6" s="29">
        <f t="shared" si="0"/>
        <v>5884</v>
      </c>
    </row>
    <row r="7" s="3" customFormat="1" ht="50" customHeight="1" spans="1:16">
      <c r="A7" s="15">
        <v>1</v>
      </c>
      <c r="B7" s="15" t="s">
        <v>22</v>
      </c>
      <c r="C7" s="15" t="s">
        <v>22</v>
      </c>
      <c r="D7" s="15" t="s">
        <v>23</v>
      </c>
      <c r="E7" s="15" t="s">
        <v>24</v>
      </c>
      <c r="F7" s="20" t="s">
        <v>25</v>
      </c>
      <c r="G7" s="20" t="s">
        <v>26</v>
      </c>
      <c r="H7" s="16">
        <v>65</v>
      </c>
      <c r="I7" s="16">
        <v>65</v>
      </c>
      <c r="J7" s="29">
        <v>89</v>
      </c>
      <c r="K7" s="29">
        <v>46</v>
      </c>
      <c r="L7" s="29">
        <v>771</v>
      </c>
      <c r="M7" s="30">
        <v>1462</v>
      </c>
      <c r="N7" s="30">
        <v>5117</v>
      </c>
      <c r="O7" s="30">
        <v>1462</v>
      </c>
      <c r="P7" s="30">
        <v>5117</v>
      </c>
    </row>
    <row r="8" s="3" customFormat="1" ht="50" customHeight="1" spans="1:16">
      <c r="A8" s="15">
        <v>2</v>
      </c>
      <c r="B8" s="21" t="s">
        <v>27</v>
      </c>
      <c r="C8" s="21" t="s">
        <v>28</v>
      </c>
      <c r="D8" s="21" t="s">
        <v>29</v>
      </c>
      <c r="E8" s="21" t="s">
        <v>30</v>
      </c>
      <c r="F8" s="20" t="s">
        <v>31</v>
      </c>
      <c r="G8" s="20" t="s">
        <v>32</v>
      </c>
      <c r="H8" s="16">
        <v>109.5</v>
      </c>
      <c r="I8" s="16">
        <v>109.5</v>
      </c>
      <c r="J8" s="29">
        <v>1</v>
      </c>
      <c r="K8" s="29">
        <v>0</v>
      </c>
      <c r="L8" s="29">
        <v>12</v>
      </c>
      <c r="M8" s="29">
        <v>695</v>
      </c>
      <c r="N8" s="29">
        <v>2901</v>
      </c>
      <c r="O8" s="29">
        <v>18</v>
      </c>
      <c r="P8" s="29">
        <v>57</v>
      </c>
    </row>
    <row r="9" s="3" customFormat="1" ht="50" customHeight="1" spans="1:16">
      <c r="A9" s="22">
        <v>3</v>
      </c>
      <c r="B9" s="22" t="s">
        <v>22</v>
      </c>
      <c r="C9" s="21" t="s">
        <v>33</v>
      </c>
      <c r="D9" s="21" t="s">
        <v>34</v>
      </c>
      <c r="E9" s="21" t="s">
        <v>30</v>
      </c>
      <c r="F9" s="20" t="s">
        <v>35</v>
      </c>
      <c r="G9" s="20" t="s">
        <v>36</v>
      </c>
      <c r="H9" s="16">
        <v>192.46</v>
      </c>
      <c r="I9" s="16">
        <v>192.46</v>
      </c>
      <c r="J9" s="31">
        <v>1</v>
      </c>
      <c r="K9" s="31">
        <v>0</v>
      </c>
      <c r="L9" s="31">
        <v>7</v>
      </c>
      <c r="M9" s="31">
        <v>632</v>
      </c>
      <c r="N9" s="31">
        <v>2559</v>
      </c>
      <c r="O9" s="31">
        <v>121</v>
      </c>
      <c r="P9" s="31">
        <v>467</v>
      </c>
    </row>
    <row r="10" s="3" customFormat="1" ht="147" customHeight="1" spans="1:16">
      <c r="A10" s="15">
        <v>4</v>
      </c>
      <c r="B10" s="21" t="s">
        <v>27</v>
      </c>
      <c r="C10" s="21" t="s">
        <v>37</v>
      </c>
      <c r="D10" s="21" t="s">
        <v>38</v>
      </c>
      <c r="E10" s="21" t="s">
        <v>39</v>
      </c>
      <c r="F10" s="20" t="s">
        <v>40</v>
      </c>
      <c r="G10" s="20" t="s">
        <v>41</v>
      </c>
      <c r="H10" s="16">
        <v>145</v>
      </c>
      <c r="I10" s="16">
        <v>145</v>
      </c>
      <c r="J10" s="29">
        <v>1</v>
      </c>
      <c r="K10" s="29">
        <v>1</v>
      </c>
      <c r="L10" s="29">
        <v>14</v>
      </c>
      <c r="M10" s="29">
        <v>602</v>
      </c>
      <c r="N10" s="29">
        <v>2213</v>
      </c>
      <c r="O10" s="29">
        <v>31</v>
      </c>
      <c r="P10" s="29">
        <v>88</v>
      </c>
    </row>
    <row r="11" s="3" customFormat="1" ht="57" customHeight="1" spans="1:16">
      <c r="A11" s="15">
        <v>5</v>
      </c>
      <c r="B11" s="21" t="s">
        <v>27</v>
      </c>
      <c r="C11" s="21" t="s">
        <v>42</v>
      </c>
      <c r="D11" s="21" t="s">
        <v>43</v>
      </c>
      <c r="E11" s="21" t="s">
        <v>39</v>
      </c>
      <c r="F11" s="20" t="s">
        <v>44</v>
      </c>
      <c r="G11" s="20" t="s">
        <v>45</v>
      </c>
      <c r="H11" s="16">
        <v>0.5</v>
      </c>
      <c r="I11" s="16">
        <v>0.5</v>
      </c>
      <c r="J11" s="29">
        <v>1</v>
      </c>
      <c r="K11" s="29">
        <v>0</v>
      </c>
      <c r="L11" s="29"/>
      <c r="M11" s="32">
        <v>638</v>
      </c>
      <c r="N11" s="32">
        <v>2798</v>
      </c>
      <c r="O11" s="33">
        <v>45</v>
      </c>
      <c r="P11" s="33">
        <v>155</v>
      </c>
    </row>
    <row r="12" s="4" customFormat="1" ht="40" customHeight="1" spans="1:16">
      <c r="A12" s="15">
        <v>5</v>
      </c>
      <c r="B12" s="23" t="s">
        <v>46</v>
      </c>
      <c r="C12" s="18"/>
      <c r="D12" s="18"/>
      <c r="E12" s="18"/>
      <c r="F12" s="18"/>
      <c r="G12" s="24"/>
      <c r="H12" s="16">
        <f>SUM(H13:H17)</f>
        <v>66.54</v>
      </c>
      <c r="I12" s="16">
        <f t="shared" ref="I12:P12" si="1">SUM(I13:I17)</f>
        <v>66.54</v>
      </c>
      <c r="J12" s="29">
        <f t="shared" si="1"/>
        <v>193</v>
      </c>
      <c r="K12" s="29">
        <f t="shared" si="1"/>
        <v>102</v>
      </c>
      <c r="L12" s="29">
        <f t="shared" si="1"/>
        <v>260</v>
      </c>
      <c r="M12" s="29">
        <f t="shared" si="1"/>
        <v>858</v>
      </c>
      <c r="N12" s="29">
        <f t="shared" si="1"/>
        <v>3093</v>
      </c>
      <c r="O12" s="29">
        <f t="shared" si="1"/>
        <v>310</v>
      </c>
      <c r="P12" s="29">
        <f t="shared" si="1"/>
        <v>369</v>
      </c>
    </row>
    <row r="13" s="5" customFormat="1" ht="57" customHeight="1" spans="1:16">
      <c r="A13" s="15">
        <v>1</v>
      </c>
      <c r="B13" s="21" t="s">
        <v>27</v>
      </c>
      <c r="C13" s="21" t="s">
        <v>27</v>
      </c>
      <c r="D13" s="21" t="s">
        <v>47</v>
      </c>
      <c r="E13" s="21" t="s">
        <v>48</v>
      </c>
      <c r="F13" s="21" t="s">
        <v>49</v>
      </c>
      <c r="G13" s="20" t="s">
        <v>50</v>
      </c>
      <c r="H13" s="16">
        <v>22.5</v>
      </c>
      <c r="I13" s="16">
        <v>22.5</v>
      </c>
      <c r="J13" s="21">
        <v>84</v>
      </c>
      <c r="K13" s="21">
        <v>46</v>
      </c>
      <c r="L13" s="21">
        <v>151</v>
      </c>
      <c r="M13" s="21">
        <v>198</v>
      </c>
      <c r="N13" s="21">
        <v>649</v>
      </c>
      <c r="O13" s="21">
        <v>171</v>
      </c>
      <c r="P13" s="21">
        <v>171</v>
      </c>
    </row>
    <row r="14" s="5" customFormat="1" ht="63" customHeight="1" spans="1:16">
      <c r="A14" s="15">
        <v>2</v>
      </c>
      <c r="B14" s="21" t="s">
        <v>27</v>
      </c>
      <c r="C14" s="21" t="s">
        <v>27</v>
      </c>
      <c r="D14" s="21" t="s">
        <v>47</v>
      </c>
      <c r="E14" s="21" t="s">
        <v>48</v>
      </c>
      <c r="F14" s="20" t="s">
        <v>51</v>
      </c>
      <c r="G14" s="20" t="s">
        <v>52</v>
      </c>
      <c r="H14" s="16">
        <v>6</v>
      </c>
      <c r="I14" s="16">
        <v>6</v>
      </c>
      <c r="J14" s="29">
        <v>14</v>
      </c>
      <c r="K14" s="29">
        <v>10</v>
      </c>
      <c r="L14" s="29">
        <v>14</v>
      </c>
      <c r="M14" s="34">
        <v>15</v>
      </c>
      <c r="N14" s="34">
        <v>15</v>
      </c>
      <c r="O14" s="29">
        <v>15</v>
      </c>
      <c r="P14" s="29">
        <v>15</v>
      </c>
    </row>
    <row r="15" s="5" customFormat="1" ht="49" customHeight="1" spans="1:16">
      <c r="A15" s="15">
        <v>3</v>
      </c>
      <c r="B15" s="21" t="s">
        <v>27</v>
      </c>
      <c r="C15" s="21" t="s">
        <v>37</v>
      </c>
      <c r="D15" s="21" t="s">
        <v>53</v>
      </c>
      <c r="E15" s="21" t="s">
        <v>48</v>
      </c>
      <c r="F15" s="20" t="s">
        <v>54</v>
      </c>
      <c r="G15" s="20" t="s">
        <v>55</v>
      </c>
      <c r="H15" s="16">
        <v>11.04</v>
      </c>
      <c r="I15" s="16">
        <v>11.04</v>
      </c>
      <c r="J15" s="29">
        <v>2</v>
      </c>
      <c r="K15" s="29">
        <v>0</v>
      </c>
      <c r="L15" s="35">
        <v>13</v>
      </c>
      <c r="M15" s="29">
        <v>23</v>
      </c>
      <c r="N15" s="34">
        <v>23</v>
      </c>
      <c r="O15" s="29">
        <v>23</v>
      </c>
      <c r="P15" s="29">
        <v>23</v>
      </c>
    </row>
    <row r="16" s="5" customFormat="1" ht="101" customHeight="1" spans="1:18">
      <c r="A16" s="15">
        <v>4</v>
      </c>
      <c r="B16" s="21" t="s">
        <v>27</v>
      </c>
      <c r="C16" s="21" t="s">
        <v>28</v>
      </c>
      <c r="D16" s="21" t="s">
        <v>56</v>
      </c>
      <c r="E16" s="21" t="s">
        <v>48</v>
      </c>
      <c r="F16" s="20" t="s">
        <v>57</v>
      </c>
      <c r="G16" s="20" t="s">
        <v>58</v>
      </c>
      <c r="H16" s="16">
        <v>20</v>
      </c>
      <c r="I16" s="16">
        <v>20</v>
      </c>
      <c r="J16" s="36">
        <v>4</v>
      </c>
      <c r="K16" s="36">
        <v>0</v>
      </c>
      <c r="L16" s="36">
        <v>12</v>
      </c>
      <c r="M16" s="36">
        <v>552</v>
      </c>
      <c r="N16" s="36">
        <v>2336</v>
      </c>
      <c r="O16" s="36">
        <v>31</v>
      </c>
      <c r="P16" s="36">
        <v>90</v>
      </c>
      <c r="Q16" s="38"/>
      <c r="R16" s="38"/>
    </row>
    <row r="17" s="5" customFormat="1" ht="59" customHeight="1" spans="1:18">
      <c r="A17" s="15">
        <v>5</v>
      </c>
      <c r="B17" s="21" t="s">
        <v>27</v>
      </c>
      <c r="C17" s="21" t="s">
        <v>59</v>
      </c>
      <c r="D17" s="21" t="s">
        <v>47</v>
      </c>
      <c r="E17" s="21" t="s">
        <v>48</v>
      </c>
      <c r="F17" s="20" t="s">
        <v>60</v>
      </c>
      <c r="G17" s="20" t="s">
        <v>61</v>
      </c>
      <c r="H17" s="16">
        <v>7</v>
      </c>
      <c r="I17" s="16">
        <v>7</v>
      </c>
      <c r="J17" s="36">
        <v>89</v>
      </c>
      <c r="K17" s="36">
        <v>46</v>
      </c>
      <c r="L17" s="36">
        <v>70</v>
      </c>
      <c r="M17" s="36">
        <v>70</v>
      </c>
      <c r="N17" s="36">
        <v>70</v>
      </c>
      <c r="O17" s="36">
        <v>70</v>
      </c>
      <c r="P17" s="36">
        <v>70</v>
      </c>
      <c r="Q17" s="38"/>
      <c r="R17" s="38"/>
    </row>
    <row r="18" s="4" customFormat="1" ht="34" customHeight="1" spans="1:16">
      <c r="A18" s="19">
        <v>10</v>
      </c>
      <c r="B18" s="25" t="s">
        <v>62</v>
      </c>
      <c r="C18" s="19"/>
      <c r="D18" s="19"/>
      <c r="E18" s="19"/>
      <c r="F18" s="19"/>
      <c r="G18" s="18"/>
      <c r="H18" s="26">
        <f>H6+H12</f>
        <v>579</v>
      </c>
      <c r="I18" s="26">
        <f>I6+I12</f>
        <v>579</v>
      </c>
      <c r="J18" s="37">
        <f t="shared" ref="J18:P18" si="2">J6+J12</f>
        <v>286</v>
      </c>
      <c r="K18" s="37">
        <f t="shared" si="2"/>
        <v>149</v>
      </c>
      <c r="L18" s="37">
        <f t="shared" si="2"/>
        <v>1064</v>
      </c>
      <c r="M18" s="37">
        <f t="shared" si="2"/>
        <v>4887</v>
      </c>
      <c r="N18" s="37">
        <f t="shared" si="2"/>
        <v>18681</v>
      </c>
      <c r="O18" s="37">
        <f t="shared" si="2"/>
        <v>1987</v>
      </c>
      <c r="P18" s="37">
        <f t="shared" si="2"/>
        <v>6253</v>
      </c>
    </row>
  </sheetData>
  <mergeCells count="15">
    <mergeCell ref="A1:B1"/>
    <mergeCell ref="A2:P2"/>
    <mergeCell ref="A3:P3"/>
    <mergeCell ref="H4:I4"/>
    <mergeCell ref="J4:P4"/>
    <mergeCell ref="B6:F6"/>
    <mergeCell ref="B12:F12"/>
    <mergeCell ref="B18:F18"/>
    <mergeCell ref="A4:A5"/>
    <mergeCell ref="B4:B5"/>
    <mergeCell ref="C4:C5"/>
    <mergeCell ref="D4:D5"/>
    <mergeCell ref="E4:E5"/>
    <mergeCell ref="F4:F5"/>
    <mergeCell ref="G4:G5"/>
  </mergeCells>
  <printOptions horizontalCentered="1"/>
  <pageMargins left="0.590277777777778" right="0.590277777777778" top="0.904861111111111" bottom="0.708333333333333" header="0.5" footer="0.393055555555556"/>
  <pageSetup paperSize="9" scale="6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楚雄州牟定县党政机关单位</Company>
  <Application>WPS 表格</Application>
  <HeadingPairs>
    <vt:vector size="2" baseType="variant">
      <vt:variant>
        <vt:lpstr>工作表</vt:lpstr>
      </vt:variant>
      <vt:variant>
        <vt:i4>1</vt:i4>
      </vt:variant>
    </vt:vector>
  </HeadingPairs>
  <TitlesOfParts>
    <vt:vector size="1" baseType="lpstr">
      <vt:lpstr>665万定稿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FPB</cp:lastModifiedBy>
  <dcterms:created xsi:type="dcterms:W3CDTF">2020-05-29T02:59:00Z</dcterms:created>
  <dcterms:modified xsi:type="dcterms:W3CDTF">2023-11-10T00:56:56Z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99D0B8F481A9472D85C1CA6EB22AAE7B_13</vt:lpwstr>
  </property>
</Properties>
</file>