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分表" sheetId="1" r:id="rId1"/>
    <sheet name="00000000" sheetId="2" state="hidden" r:id="rId2"/>
  </sheets>
  <calcPr calcId="144525"/>
</workbook>
</file>

<file path=xl/sharedStrings.xml><?xml version="1.0" encoding="utf-8"?>
<sst xmlns="http://schemas.openxmlformats.org/spreadsheetml/2006/main" count="75" uniqueCount="58">
  <si>
    <t>附表1</t>
  </si>
  <si>
    <t xml:space="preserve"> </t>
  </si>
  <si>
    <t>牟定县2022年度第四批城镇建设用地土地利用现状情况调查表</t>
  </si>
  <si>
    <t>牟定县</t>
  </si>
  <si>
    <t>面积单位:公顷</t>
  </si>
  <si>
    <t>权属单位</t>
  </si>
  <si>
    <t>农         用        地</t>
  </si>
  <si>
    <t>建设用地</t>
  </si>
  <si>
    <t>未利用地</t>
  </si>
  <si>
    <t>合计</t>
  </si>
  <si>
    <t>农用地</t>
  </si>
  <si>
    <t>耕地</t>
  </si>
  <si>
    <t>其中</t>
  </si>
  <si>
    <t>林地</t>
  </si>
  <si>
    <t>其他
农用地</t>
  </si>
  <si>
    <t>其  中</t>
  </si>
  <si>
    <t xml:space="preserve"> 其 中</t>
  </si>
  <si>
    <t>草地</t>
  </si>
  <si>
    <t>乡镇</t>
  </si>
  <si>
    <t>村（居）
民委员会</t>
  </si>
  <si>
    <t>居(村)民小组</t>
  </si>
  <si>
    <t>一般耕地</t>
  </si>
  <si>
    <t>永久基本农田</t>
  </si>
  <si>
    <t>水田</t>
  </si>
  <si>
    <t>旱地</t>
  </si>
  <si>
    <t>水浇地</t>
  </si>
  <si>
    <t>乔木林地</t>
  </si>
  <si>
    <t>灌木
林地</t>
  </si>
  <si>
    <t>其他林地</t>
  </si>
  <si>
    <t>交通运输用地</t>
  </si>
  <si>
    <t>水域及水利设施用地</t>
  </si>
  <si>
    <t>其他土地</t>
  </si>
  <si>
    <t>公共管理与公共服务用地</t>
  </si>
  <si>
    <t>住宅
用地</t>
  </si>
  <si>
    <t>商服用地</t>
  </si>
  <si>
    <t>其他草地</t>
  </si>
  <si>
    <t>小计</t>
  </si>
  <si>
    <t>农村道路</t>
  </si>
  <si>
    <t>沟渠</t>
  </si>
  <si>
    <t>坑塘
水面</t>
  </si>
  <si>
    <t>田 坎</t>
  </si>
  <si>
    <t>殡葬用地</t>
  </si>
  <si>
    <t>城镇住宅用地</t>
  </si>
  <si>
    <t>交通服务场站用地</t>
  </si>
  <si>
    <t>商业服务业设施用地</t>
  </si>
  <si>
    <t>共和镇</t>
  </si>
  <si>
    <t>清波邑社区
居民委员会</t>
  </si>
  <si>
    <t>黄 莲塘第三
居民小组</t>
  </si>
  <si>
    <t>合  计</t>
  </si>
  <si>
    <t>散花村民
委员会</t>
  </si>
  <si>
    <t>庄子第一
村民小组</t>
  </si>
  <si>
    <t>拟征收共和镇集体土地合计</t>
  </si>
  <si>
    <t>拟征收牟定县集体土地合计</t>
  </si>
  <si>
    <t>（国有）</t>
  </si>
  <si>
    <t>拟收回牟定县国有土地合计</t>
  </si>
  <si>
    <t>拟征收（收回）牟定县土地
合计</t>
  </si>
  <si>
    <t>征地实施单位（该章）：牟定县共和镇人民政府</t>
  </si>
  <si>
    <t>编制单位（盖章）：昆明金慧科技有限公司</t>
  </si>
</sst>
</file>

<file path=xl/styles.xml><?xml version="1.0" encoding="utf-8"?>
<styleSheet xmlns="http://schemas.openxmlformats.org/spreadsheetml/2006/main">
  <numFmts count="23">
    <numFmt numFmtId="176" formatCode="&quot;$&quot;#,##0_);[Red]\(&quot;$&quot;#,##0\)"/>
    <numFmt numFmtId="177" formatCode="0.0000_);[Red]\(0.0000\)"/>
    <numFmt numFmtId="178" formatCode="yy\.mm\.dd"/>
    <numFmt numFmtId="43" formatCode="_ * #,##0.00_ ;_ * \-#,##0.00_ ;_ * &quot;-&quot;??_ ;_ @_ "/>
    <numFmt numFmtId="179" formatCode="#\ ??/??"/>
    <numFmt numFmtId="180" formatCode="_-&quot;$&quot;\ * #,##0_-;_-&quot;$&quot;\ * #,##0\-;_-&quot;$&quot;\ * &quot;-&quot;_-;_-@_-"/>
    <numFmt numFmtId="181" formatCode="#,##0;\(#,##0\)"/>
    <numFmt numFmtId="41" formatCode="_ * #,##0_ ;_ * \-#,##0_ ;_ * &quot;-&quot;_ ;_ @_ "/>
    <numFmt numFmtId="182" formatCode="\$#,##0;\(\$#,##0\)"/>
    <numFmt numFmtId="183" formatCode="\$#,##0.00;\(\$#,##0.00\)"/>
    <numFmt numFmtId="44" formatCode="_ &quot;￥&quot;* #,##0.00_ ;_ &quot;￥&quot;* \-#,##0.00_ ;_ &quot;￥&quot;* &quot;-&quot;??_ ;_ @_ "/>
    <numFmt numFmtId="184" formatCode="0.0000_ "/>
    <numFmt numFmtId="42" formatCode="_ &quot;￥&quot;* #,##0_ ;_ &quot;￥&quot;* \-#,##0_ ;_ &quot;￥&quot;* &quot;-&quot;_ ;_ @_ 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-* #,##0_-;\-* #,##0_-;_-* &quot;-&quot;_-;_-@_-"/>
    <numFmt numFmtId="189" formatCode="0_ "/>
    <numFmt numFmtId="190" formatCode="&quot;$&quot;\ #,##0.00_-;[Red]&quot;$&quot;\ #,##0.00\-"/>
    <numFmt numFmtId="191" formatCode="_-&quot;$&quot;\ * #,##0.00_-;_-&quot;$&quot;\ * #,##0.00\-;_-&quot;$&quot;\ * &quot;-&quot;??_-;_-@_-"/>
    <numFmt numFmtId="192" formatCode="&quot;$&quot;\ #,##0_-;[Red]&quot;$&quot;\ #,##0\-"/>
    <numFmt numFmtId="193" formatCode="_-* #,##0.00_-;\-* #,##0.00_-;_-* &quot;-&quot;??_-;_-@_-"/>
    <numFmt numFmtId="194" formatCode="#,##0.0_);\(#,##0.0\)"/>
  </numFmts>
  <fonts count="58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sz val="14"/>
      <name val="宋体"/>
      <charset val="134"/>
    </font>
    <font>
      <sz val="10"/>
      <name val="宋体"/>
      <charset val="0"/>
      <scheme val="major"/>
    </font>
    <font>
      <sz val="10"/>
      <name val="楷体"/>
      <charset val="134"/>
    </font>
    <font>
      <sz val="10"/>
      <name val="MS Sans Serif"/>
      <charset val="134"/>
    </font>
    <font>
      <b/>
      <sz val="14"/>
      <name val="楷体"/>
      <charset val="134"/>
    </font>
    <font>
      <sz val="10"/>
      <name val="Times New Roman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8"/>
      <name val="Times New Roman"/>
      <charset val="134"/>
    </font>
    <font>
      <sz val="11"/>
      <color indexed="60"/>
      <name val="宋体"/>
      <charset val="0"/>
    </font>
    <font>
      <sz val="12"/>
      <color indexed="9"/>
      <name val="宋体"/>
      <charset val="134"/>
    </font>
    <font>
      <sz val="10"/>
      <name val="Geneva"/>
      <charset val="134"/>
    </font>
    <font>
      <sz val="11"/>
      <color indexed="62"/>
      <name val="宋体"/>
      <charset val="0"/>
    </font>
    <font>
      <sz val="10"/>
      <name val="Helv"/>
      <charset val="134"/>
    </font>
    <font>
      <b/>
      <sz val="15"/>
      <color indexed="62"/>
      <name val="宋体"/>
      <charset val="134"/>
    </font>
    <font>
      <sz val="12"/>
      <color indexed="17"/>
      <name val="宋体"/>
      <charset val="134"/>
    </font>
    <font>
      <u/>
      <sz val="11"/>
      <color indexed="20"/>
      <name val="宋体"/>
      <charset val="0"/>
    </font>
    <font>
      <b/>
      <sz val="9"/>
      <name val="Arial"/>
      <charset val="134"/>
    </font>
    <font>
      <sz val="12"/>
      <name val="Times New Roman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17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0"/>
      <name val="MS Sans Serif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2"/>
      <color indexed="8"/>
      <name val="宋体"/>
      <charset val="134"/>
    </font>
    <font>
      <sz val="8"/>
      <name val="Arial"/>
      <charset val="134"/>
    </font>
    <font>
      <sz val="11"/>
      <color indexed="20"/>
      <name val="宋体"/>
      <charset val="134"/>
    </font>
    <font>
      <sz val="7"/>
      <name val="Small Fonts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12"/>
      <name val="Helv"/>
      <charset val="134"/>
    </font>
    <font>
      <b/>
      <sz val="10"/>
      <name val="Arial"/>
      <charset val="134"/>
    </font>
    <font>
      <sz val="12"/>
      <color indexed="9"/>
      <name val="Helv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>
      <alignment horizontal="center" vertic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8" fontId="1" fillId="0" borderId="16" applyFill="0" applyProtection="0">
      <alignment horizontal="right" vertical="center"/>
    </xf>
    <xf numFmtId="0" fontId="26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  <protection locked="0"/>
    </xf>
    <xf numFmtId="0" fontId="30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7" borderId="22" applyNumberFormat="0" applyAlignment="0" applyProtection="0">
      <alignment vertical="center"/>
    </xf>
    <xf numFmtId="0" fontId="44" fillId="7" borderId="17" applyNumberFormat="0" applyAlignment="0" applyProtection="0">
      <alignment vertical="center"/>
    </xf>
    <xf numFmtId="0" fontId="45" fillId="12" borderId="23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18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183" fontId="18" fillId="0" borderId="0">
      <alignment vertical="center"/>
    </xf>
    <xf numFmtId="15" fontId="16" fillId="0" borderId="0">
      <alignment vertical="center"/>
    </xf>
    <xf numFmtId="182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51" fillId="0" borderId="26" applyNumberFormat="0" applyAlignment="0" applyProtection="0">
      <alignment horizontal="left" vertical="center"/>
    </xf>
    <xf numFmtId="0" fontId="51" fillId="0" borderId="27">
      <alignment horizontal="left" vertical="center"/>
    </xf>
    <xf numFmtId="0" fontId="48" fillId="13" borderId="4" applyNumberFormat="0" applyBorder="0" applyAlignment="0" applyProtection="0">
      <alignment vertical="center"/>
    </xf>
    <xf numFmtId="194" fontId="55" fillId="26" borderId="0">
      <alignment vertical="center"/>
    </xf>
    <xf numFmtId="194" fontId="57" fillId="27" borderId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7" fontId="50" fillId="0" borderId="0">
      <alignment vertical="center"/>
    </xf>
    <xf numFmtId="192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3" fontId="0" fillId="0" borderId="0" applyFont="0" applyFill="0" applyBorder="0" applyAlignment="0" applyProtection="0">
      <alignment vertical="center"/>
    </xf>
    <xf numFmtId="14" fontId="24" fillId="0" borderId="0">
      <alignment horizontal="center" vertical="center" wrapText="1"/>
      <protection locked="0"/>
    </xf>
    <xf numFmtId="1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1" fillId="0" borderId="25">
      <alignment horizontal="center" vertical="center"/>
    </xf>
    <xf numFmtId="0" fontId="0" fillId="22" borderId="0" applyNumberFormat="0" applyFon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5" borderId="28">
      <alignment vertical="center"/>
      <protection locked="0"/>
    </xf>
    <xf numFmtId="0" fontId="54" fillId="0" borderId="0">
      <alignment vertical="center"/>
    </xf>
    <xf numFmtId="0" fontId="53" fillId="25" borderId="28">
      <alignment vertical="center"/>
      <protection locked="0"/>
    </xf>
    <xf numFmtId="0" fontId="53" fillId="25" borderId="28">
      <alignment vertical="center"/>
      <protection locked="0"/>
    </xf>
    <xf numFmtId="186" fontId="0" fillId="0" borderId="0" applyFont="0" applyFill="0" applyBorder="0" applyAlignment="0" applyProtection="0">
      <alignment vertical="center"/>
    </xf>
    <xf numFmtId="0" fontId="1" fillId="0" borderId="12" applyNumberFormat="0" applyFill="0" applyProtection="0">
      <alignment horizontal="right" vertical="center"/>
    </xf>
    <xf numFmtId="0" fontId="17" fillId="0" borderId="12" applyNumberFormat="0" applyFill="0" applyProtection="0">
      <alignment horizontal="center" vertical="center"/>
    </xf>
    <xf numFmtId="0" fontId="19" fillId="0" borderId="0" applyNumberFormat="0" applyFill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0" borderId="16" applyNumberFormat="0" applyFill="0" applyProtection="0">
      <alignment horizontal="center" vertical="center"/>
    </xf>
    <xf numFmtId="0" fontId="49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5" fillId="0" borderId="16" applyNumberFormat="0" applyFill="0" applyProtection="0">
      <alignment horizontal="left"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" fillId="0" borderId="12" applyNumberFormat="0" applyFill="0" applyProtection="0">
      <alignment horizontal="left" vertical="center"/>
    </xf>
    <xf numFmtId="1" fontId="1" fillId="0" borderId="16" applyFill="0" applyProtection="0">
      <alignment horizontal="center" vertical="center"/>
    </xf>
    <xf numFmtId="0" fontId="1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121" applyAlignment="1"/>
    <xf numFmtId="0" fontId="2" fillId="2" borderId="0" xfId="121" applyFont="1" applyFill="1" applyAlignment="1"/>
    <xf numFmtId="0" fontId="0" fillId="0" borderId="0" xfId="0" applyProtection="1">
      <alignment vertical="center"/>
      <protection hidden="1"/>
    </xf>
    <xf numFmtId="0" fontId="1" fillId="2" borderId="0" xfId="121" applyFill="1" applyAlignment="1"/>
    <xf numFmtId="0" fontId="0" fillId="0" borderId="0" xfId="0" applyFont="1" applyFill="1">
      <alignment vertical="center"/>
    </xf>
    <xf numFmtId="177" fontId="3" fillId="0" borderId="0" xfId="0" applyNumberFormat="1" applyFont="1" applyFill="1" applyAlignment="1">
      <alignment vertical="center" wrapText="1"/>
    </xf>
    <xf numFmtId="184" fontId="4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 textRotation="255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6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84" fontId="11" fillId="0" borderId="5" xfId="0" applyNumberFormat="1" applyFont="1" applyFill="1" applyBorder="1" applyAlignment="1">
      <alignment horizontal="center" vertical="center" wrapText="1"/>
    </xf>
    <xf numFmtId="189" fontId="3" fillId="0" borderId="4" xfId="0" applyNumberFormat="1" applyFont="1" applyFill="1" applyBorder="1" applyAlignment="1">
      <alignment horizontal="center" vertical="center" wrapText="1"/>
    </xf>
    <xf numFmtId="189" fontId="3" fillId="0" borderId="6" xfId="0" applyNumberFormat="1" applyFont="1" applyFill="1" applyBorder="1" applyAlignment="1">
      <alignment horizontal="center" vertical="center" wrapText="1"/>
    </xf>
    <xf numFmtId="184" fontId="12" fillId="0" borderId="4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 wrapText="1"/>
    </xf>
    <xf numFmtId="189" fontId="11" fillId="0" borderId="4" xfId="0" applyNumberFormat="1" applyFont="1" applyFill="1" applyBorder="1" applyAlignment="1">
      <alignment horizontal="center" vertical="center" wrapText="1"/>
    </xf>
    <xf numFmtId="184" fontId="9" fillId="0" borderId="3" xfId="0" applyNumberFormat="1" applyFont="1" applyFill="1" applyBorder="1" applyAlignment="1">
      <alignment horizontal="center" vertical="center" wrapText="1"/>
    </xf>
    <xf numFmtId="184" fontId="9" fillId="0" borderId="4" xfId="0" applyNumberFormat="1" applyFont="1" applyFill="1" applyBorder="1" applyAlignment="1">
      <alignment horizontal="center" vertical="center" wrapText="1"/>
    </xf>
    <xf numFmtId="184" fontId="11" fillId="0" borderId="3" xfId="0" applyNumberFormat="1" applyFont="1" applyFill="1" applyBorder="1" applyAlignment="1">
      <alignment horizontal="center" vertical="center" wrapText="1"/>
    </xf>
    <xf numFmtId="184" fontId="11" fillId="0" borderId="4" xfId="0" applyNumberFormat="1" applyFont="1" applyFill="1" applyBorder="1" applyAlignment="1">
      <alignment horizontal="center" vertical="center" wrapText="1"/>
    </xf>
    <xf numFmtId="184" fontId="13" fillId="0" borderId="3" xfId="0" applyNumberFormat="1" applyFont="1" applyFill="1" applyBorder="1" applyAlignment="1">
      <alignment horizontal="center" vertical="center" wrapText="1"/>
    </xf>
    <xf numFmtId="184" fontId="13" fillId="0" borderId="4" xfId="0" applyNumberFormat="1" applyFont="1" applyFill="1" applyBorder="1" applyAlignment="1">
      <alignment horizontal="center" vertical="center" wrapText="1"/>
    </xf>
    <xf numFmtId="184" fontId="9" fillId="0" borderId="8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184" fontId="12" fillId="0" borderId="9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wrapText="1"/>
    </xf>
    <xf numFmtId="184" fontId="3" fillId="0" borderId="4" xfId="0" applyNumberFormat="1" applyFont="1" applyFill="1" applyBorder="1" applyAlignment="1">
      <alignment horizontal="center" vertical="center" wrapText="1"/>
    </xf>
    <xf numFmtId="184" fontId="14" fillId="0" borderId="4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84" fontId="12" fillId="0" borderId="4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15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_ET_STYLE_NoName_00__Sheet3" xfId="18"/>
    <cellStyle name="_ET_STYLE_NoName_00__Book1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_Book1_1" xfId="25"/>
    <cellStyle name="解释性文本" xfId="26" builtinId="53"/>
    <cellStyle name="6mal" xfId="27"/>
    <cellStyle name="标题 1" xfId="28" builtinId="16"/>
    <cellStyle name="标题 2" xfId="29" builtinId="17"/>
    <cellStyle name="0,0_x000d__x000a_NA_x000d__x000a_" xfId="30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PSChar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Comma [0]_!!!GO" xfId="62"/>
    <cellStyle name="_Book1" xfId="63"/>
    <cellStyle name="_Book1_2" xfId="64"/>
    <cellStyle name="Accent2 - 20%" xfId="65"/>
    <cellStyle name="好_玥福园小区建筑面积统计（产权建筑面积）" xfId="66"/>
    <cellStyle name="_Book1_3" xfId="67"/>
    <cellStyle name="_ET_STYLE_NoName_00__Book1_1" xfId="68"/>
    <cellStyle name="Accent1" xfId="69"/>
    <cellStyle name="Accent1 - 20%" xfId="70"/>
    <cellStyle name="Accent1 - 40%" xfId="71"/>
    <cellStyle name="Accent1 - 60%" xfId="72"/>
    <cellStyle name="Accent2" xfId="73"/>
    <cellStyle name="Accent3" xfId="74"/>
    <cellStyle name="Milliers_!!!GO" xfId="75"/>
    <cellStyle name="Accent3 - 20%" xfId="76"/>
    <cellStyle name="Mon閠aire [0]_!!!GO" xfId="77"/>
    <cellStyle name="Accent3 - 40%" xfId="78"/>
    <cellStyle name="Accent3 - 60%" xfId="79"/>
    <cellStyle name="Accent4" xfId="80"/>
    <cellStyle name="Accent4 - 20%" xfId="81"/>
    <cellStyle name="Accent4 - 40%" xfId="82"/>
    <cellStyle name="捠壿 [0.00]_Region Orders (2)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olLevel_0" xfId="93"/>
    <cellStyle name="comma zerodec" xfId="94"/>
    <cellStyle name="Comma_!!!GO" xfId="95"/>
    <cellStyle name="Currency [0]_!!!GO" xfId="96"/>
    <cellStyle name="样式 1" xfId="97"/>
    <cellStyle name="分级显示列_1_Book1" xfId="98"/>
    <cellStyle name="Currency_!!!GO" xfId="99"/>
    <cellStyle name="Currency1" xfId="100"/>
    <cellStyle name="Date" xfId="101"/>
    <cellStyle name="Dollar (zero dec)" xfId="102"/>
    <cellStyle name="e鯪9Y_x000b_" xfId="103"/>
    <cellStyle name="e鯪9Y_x000b_ 2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oneda [0]_96 Risk" xfId="114"/>
    <cellStyle name="Moneda_96 Risk" xfId="115"/>
    <cellStyle name="Mon閠aire_!!!GO" xfId="116"/>
    <cellStyle name="New Times Roman" xfId="117"/>
    <cellStyle name="no dec" xfId="118"/>
    <cellStyle name="Normal - Style1" xfId="119"/>
    <cellStyle name="Normal_!!!GO" xfId="120"/>
    <cellStyle name="Normal_Book1" xfId="121"/>
    <cellStyle name="PSInt" xfId="122"/>
    <cellStyle name="per.style" xfId="123"/>
    <cellStyle name="Percent [2]" xfId="124"/>
    <cellStyle name="Percent_!!!GO" xfId="125"/>
    <cellStyle name="Pourcentage_pldt" xfId="126"/>
    <cellStyle name="PSDate" xfId="127"/>
    <cellStyle name="PSDec" xfId="128"/>
    <cellStyle name="PSHeading" xfId="129"/>
    <cellStyle name="PSSpacer" xfId="130"/>
    <cellStyle name="RowLevel_0" xfId="131"/>
    <cellStyle name="sstot" xfId="132"/>
    <cellStyle name="Standard_AREAS" xfId="133"/>
    <cellStyle name="t" xfId="134"/>
    <cellStyle name="t_HVAC Equipment (3)" xfId="135"/>
    <cellStyle name="捠壿_Region Orders (2)" xfId="136"/>
    <cellStyle name="编号" xfId="137"/>
    <cellStyle name="标题1" xfId="138"/>
    <cellStyle name="表标题" xfId="139"/>
    <cellStyle name="强调 3" xfId="140"/>
    <cellStyle name="部门" xfId="141"/>
    <cellStyle name="差_Book1" xfId="142"/>
    <cellStyle name="差_Book1_1" xfId="143"/>
    <cellStyle name="差_玥福园小区建筑面积统计（产权建筑面积）" xfId="144"/>
    <cellStyle name="常规 2" xfId="145"/>
    <cellStyle name="分级显示行_1_Book1" xfId="146"/>
    <cellStyle name="好_Book1" xfId="147"/>
    <cellStyle name="好_Book1_1" xfId="148"/>
    <cellStyle name="借出原因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强调 1" xfId="155"/>
    <cellStyle name="强调 2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9"/>
  <sheetViews>
    <sheetView showZeros="0" tabSelected="1" zoomScale="70" zoomScaleNormal="70" workbookViewId="0">
      <selection activeCell="B8" sqref="B8"/>
    </sheetView>
  </sheetViews>
  <sheetFormatPr defaultColWidth="9" defaultRowHeight="15.6"/>
  <cols>
    <col min="1" max="1" width="7.43333333333333" style="10" customWidth="1"/>
    <col min="2" max="2" width="11.4166666666667" style="11" customWidth="1"/>
    <col min="3" max="3" width="12.1333333333333" style="10" customWidth="1"/>
    <col min="4" max="4" width="9.45833333333333" style="10" customWidth="1"/>
    <col min="5" max="5" width="2.91666666666667" style="10" hidden="1" customWidth="1"/>
    <col min="6" max="6" width="2.66666666666667" style="10" hidden="1" customWidth="1"/>
    <col min="7" max="7" width="3.08333333333333" style="10" hidden="1" customWidth="1"/>
    <col min="8" max="8" width="2.66666666666667" style="10" hidden="1" customWidth="1"/>
    <col min="9" max="9" width="2.75" style="10" hidden="1" customWidth="1"/>
    <col min="10" max="10" width="9.25" style="12" customWidth="1"/>
    <col min="11" max="12" width="8.33333333333333" style="12" customWidth="1"/>
    <col min="13" max="13" width="5.35833333333333" style="12" customWidth="1"/>
    <col min="14" max="14" width="8.56666666666667" style="12" customWidth="1"/>
    <col min="15" max="15" width="8.39166666666667" style="12" customWidth="1"/>
    <col min="16" max="16" width="7.13333333333333" style="12" customWidth="1"/>
    <col min="17" max="17" width="7.31666666666667" style="10" customWidth="1"/>
    <col min="18" max="18" width="9.25" style="10" customWidth="1"/>
    <col min="19" max="19" width="6.6" style="10" customWidth="1"/>
    <col min="20" max="20" width="5.89166666666667" style="10" hidden="1" customWidth="1"/>
    <col min="21" max="21" width="6.425" style="10" customWidth="1"/>
    <col min="22" max="22" width="6.25" style="10" hidden="1" customWidth="1"/>
    <col min="23" max="23" width="6.425" style="10" hidden="1" customWidth="1"/>
    <col min="24" max="24" width="9.25" style="10" customWidth="1"/>
    <col min="25" max="25" width="9" style="10" customWidth="1"/>
    <col min="26" max="26" width="9.25" style="10" customWidth="1"/>
    <col min="27" max="27" width="9.63333333333333" style="9" hidden="1" customWidth="1"/>
    <col min="28" max="28" width="9.81666666666667" style="10" hidden="1" customWidth="1"/>
    <col min="29" max="29" width="6.6" style="10" hidden="1" customWidth="1"/>
    <col min="30" max="30" width="6.96666666666667" style="10" hidden="1" customWidth="1"/>
    <col min="31" max="31" width="6.24166666666667" style="10" hidden="1" customWidth="1"/>
    <col min="32" max="32" width="6.775" style="10" hidden="1" customWidth="1"/>
    <col min="33" max="33" width="5.89166666666667" style="10" hidden="1" customWidth="1"/>
    <col min="34" max="34" width="6.78333333333333" style="10" hidden="1" customWidth="1"/>
    <col min="35" max="35" width="8.56666666666667" style="10" customWidth="1"/>
    <col min="36" max="36" width="8.925" style="10" customWidth="1"/>
    <col min="37" max="37" width="10.3333333333333" style="10" customWidth="1"/>
    <col min="38" max="250" width="9" style="10" customWidth="1"/>
    <col min="251" max="253" width="9" style="13"/>
    <col min="254" max="16384" width="9" style="14"/>
  </cols>
  <sheetData>
    <row r="1" ht="44" customHeight="1" spans="1:3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="5" customFormat="1" ht="47" customHeight="1" spans="1:253">
      <c r="A2" s="16" t="s">
        <v>1</v>
      </c>
      <c r="B2" s="17" t="s">
        <v>2</v>
      </c>
      <c r="C2" s="17"/>
      <c r="D2" s="17"/>
      <c r="E2" s="17"/>
      <c r="F2" s="17"/>
      <c r="G2" s="17"/>
      <c r="H2" s="17"/>
      <c r="I2" s="17"/>
      <c r="J2" s="42"/>
      <c r="K2" s="42"/>
      <c r="L2" s="42"/>
      <c r="M2" s="42"/>
      <c r="N2" s="42"/>
      <c r="O2" s="42"/>
      <c r="P2" s="42"/>
      <c r="Q2" s="4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</row>
    <row r="3" s="5" customFormat="1" ht="29" customHeight="1" spans="1:253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43"/>
      <c r="L3" s="43"/>
      <c r="M3" s="43"/>
      <c r="N3" s="43"/>
      <c r="O3" s="43"/>
      <c r="P3" s="43"/>
      <c r="Q3" s="43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3"/>
      <c r="AE3" s="53"/>
      <c r="AF3" s="53"/>
      <c r="AG3" s="53"/>
      <c r="AH3" s="53"/>
      <c r="AI3" s="60" t="s">
        <v>4</v>
      </c>
      <c r="AJ3" s="60"/>
      <c r="AK3" s="61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="6" customFormat="1" ht="26" customHeight="1" spans="1:253">
      <c r="A4" s="19" t="s">
        <v>5</v>
      </c>
      <c r="B4" s="20"/>
      <c r="C4" s="20"/>
      <c r="D4" s="21" t="s">
        <v>6</v>
      </c>
      <c r="E4" s="21"/>
      <c r="F4" s="21"/>
      <c r="G4" s="21"/>
      <c r="H4" s="21"/>
      <c r="I4" s="21"/>
      <c r="J4" s="44"/>
      <c r="K4" s="44"/>
      <c r="L4" s="44"/>
      <c r="M4" s="44"/>
      <c r="N4" s="44"/>
      <c r="O4" s="44"/>
      <c r="P4" s="44"/>
      <c r="Q4" s="44"/>
      <c r="R4" s="21"/>
      <c r="S4" s="21"/>
      <c r="T4" s="21"/>
      <c r="U4" s="21"/>
      <c r="V4" s="21"/>
      <c r="W4" s="21"/>
      <c r="X4" s="21"/>
      <c r="Y4" s="21"/>
      <c r="Z4" s="21" t="s">
        <v>7</v>
      </c>
      <c r="AA4" s="21"/>
      <c r="AB4" s="21"/>
      <c r="AC4" s="21"/>
      <c r="AD4" s="21"/>
      <c r="AE4" s="21"/>
      <c r="AF4" s="21"/>
      <c r="AG4" s="21"/>
      <c r="AH4" s="21"/>
      <c r="AI4" s="21" t="s">
        <v>8</v>
      </c>
      <c r="AJ4" s="21"/>
      <c r="AK4" s="62" t="s">
        <v>9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="6" customFormat="1" ht="27" customHeight="1" spans="1:253">
      <c r="A5" s="22"/>
      <c r="B5" s="23"/>
      <c r="C5" s="23"/>
      <c r="D5" s="24" t="s">
        <v>10</v>
      </c>
      <c r="E5" s="24" t="s">
        <v>11</v>
      </c>
      <c r="F5" s="24" t="s">
        <v>12</v>
      </c>
      <c r="G5" s="24"/>
      <c r="H5" s="24"/>
      <c r="I5" s="24"/>
      <c r="J5" s="45" t="s">
        <v>11</v>
      </c>
      <c r="K5" s="45" t="s">
        <v>12</v>
      </c>
      <c r="L5" s="45"/>
      <c r="M5" s="45"/>
      <c r="N5" s="45" t="s">
        <v>13</v>
      </c>
      <c r="O5" s="45" t="s">
        <v>12</v>
      </c>
      <c r="P5" s="45"/>
      <c r="Q5" s="45"/>
      <c r="R5" s="24" t="s">
        <v>14</v>
      </c>
      <c r="S5" s="24" t="s">
        <v>15</v>
      </c>
      <c r="T5" s="24"/>
      <c r="U5" s="24"/>
      <c r="V5" s="24"/>
      <c r="W5" s="24"/>
      <c r="X5" s="24"/>
      <c r="Y5" s="24"/>
      <c r="Z5" s="24" t="s">
        <v>7</v>
      </c>
      <c r="AA5" s="24" t="s">
        <v>16</v>
      </c>
      <c r="AB5" s="24"/>
      <c r="AC5" s="24"/>
      <c r="AD5" s="24"/>
      <c r="AE5" s="24"/>
      <c r="AF5" s="24"/>
      <c r="AG5" s="24"/>
      <c r="AH5" s="24"/>
      <c r="AI5" s="24" t="s">
        <v>8</v>
      </c>
      <c r="AJ5" s="24" t="s">
        <v>17</v>
      </c>
      <c r="AK5" s="64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="6" customFormat="1" ht="27" customHeight="1" spans="1:253">
      <c r="A6" s="25" t="s">
        <v>18</v>
      </c>
      <c r="B6" s="24" t="s">
        <v>19</v>
      </c>
      <c r="C6" s="24" t="s">
        <v>20</v>
      </c>
      <c r="D6" s="24"/>
      <c r="E6" s="24"/>
      <c r="F6" s="24" t="s">
        <v>21</v>
      </c>
      <c r="G6" s="24"/>
      <c r="H6" s="24" t="s">
        <v>22</v>
      </c>
      <c r="I6" s="24"/>
      <c r="J6" s="45"/>
      <c r="K6" s="45" t="s">
        <v>23</v>
      </c>
      <c r="L6" s="45" t="s">
        <v>24</v>
      </c>
      <c r="M6" s="45" t="s">
        <v>25</v>
      </c>
      <c r="N6" s="45"/>
      <c r="O6" s="45" t="s">
        <v>26</v>
      </c>
      <c r="P6" s="45" t="s">
        <v>27</v>
      </c>
      <c r="Q6" s="45" t="s">
        <v>28</v>
      </c>
      <c r="R6" s="24"/>
      <c r="S6" s="24" t="s">
        <v>29</v>
      </c>
      <c r="T6" s="24" t="s">
        <v>12</v>
      </c>
      <c r="U6" s="24" t="s">
        <v>30</v>
      </c>
      <c r="V6" s="50" t="s">
        <v>12</v>
      </c>
      <c r="W6" s="51"/>
      <c r="X6" s="24" t="s">
        <v>31</v>
      </c>
      <c r="Y6" s="24" t="s">
        <v>12</v>
      </c>
      <c r="Z6" s="24"/>
      <c r="AA6" s="54" t="s">
        <v>32</v>
      </c>
      <c r="AB6" s="24" t="s">
        <v>12</v>
      </c>
      <c r="AC6" s="45" t="s">
        <v>33</v>
      </c>
      <c r="AD6" s="24" t="s">
        <v>12</v>
      </c>
      <c r="AE6" s="24" t="s">
        <v>29</v>
      </c>
      <c r="AF6" s="24" t="s">
        <v>12</v>
      </c>
      <c r="AG6" s="24" t="s">
        <v>34</v>
      </c>
      <c r="AH6" s="24" t="s">
        <v>12</v>
      </c>
      <c r="AI6" s="24"/>
      <c r="AJ6" s="24" t="s">
        <v>35</v>
      </c>
      <c r="AK6" s="64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="6" customFormat="1" ht="47" customHeight="1" spans="1:253">
      <c r="A7" s="25"/>
      <c r="B7" s="24"/>
      <c r="C7" s="24"/>
      <c r="D7" s="24"/>
      <c r="E7" s="24"/>
      <c r="F7" s="24" t="s">
        <v>36</v>
      </c>
      <c r="G7" s="24" t="s">
        <v>24</v>
      </c>
      <c r="H7" s="24" t="s">
        <v>36</v>
      </c>
      <c r="I7" s="24" t="s">
        <v>24</v>
      </c>
      <c r="J7" s="45"/>
      <c r="K7" s="45"/>
      <c r="L7" s="45"/>
      <c r="M7" s="45"/>
      <c r="N7" s="45"/>
      <c r="O7" s="45"/>
      <c r="P7" s="45"/>
      <c r="Q7" s="45"/>
      <c r="R7" s="24"/>
      <c r="S7" s="24"/>
      <c r="T7" s="24" t="s">
        <v>37</v>
      </c>
      <c r="U7" s="24"/>
      <c r="V7" s="24" t="s">
        <v>38</v>
      </c>
      <c r="W7" s="24" t="s">
        <v>39</v>
      </c>
      <c r="X7" s="24"/>
      <c r="Y7" s="24" t="s">
        <v>40</v>
      </c>
      <c r="Z7" s="24"/>
      <c r="AA7" s="55"/>
      <c r="AB7" s="24" t="s">
        <v>41</v>
      </c>
      <c r="AC7" s="45"/>
      <c r="AD7" s="45" t="s">
        <v>42</v>
      </c>
      <c r="AE7" s="24"/>
      <c r="AF7" s="56" t="s">
        <v>43</v>
      </c>
      <c r="AG7" s="24"/>
      <c r="AH7" s="24" t="s">
        <v>44</v>
      </c>
      <c r="AI7" s="24"/>
      <c r="AJ7" s="24"/>
      <c r="AK7" s="64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="7" customFormat="1" ht="35.4" customHeight="1" spans="1:37">
      <c r="A8" s="26" t="s">
        <v>45</v>
      </c>
      <c r="B8" s="27" t="s">
        <v>46</v>
      </c>
      <c r="C8" s="28" t="s">
        <v>47</v>
      </c>
      <c r="D8" s="29">
        <f>J8+N8+R8</f>
        <v>0.624</v>
      </c>
      <c r="E8" s="29"/>
      <c r="F8" s="29"/>
      <c r="G8" s="29"/>
      <c r="H8" s="29"/>
      <c r="I8" s="29"/>
      <c r="J8" s="29">
        <f>K8+L8+M8</f>
        <v>0.497</v>
      </c>
      <c r="K8" s="29"/>
      <c r="L8" s="29">
        <v>0.497</v>
      </c>
      <c r="M8" s="29"/>
      <c r="N8" s="29">
        <f>O8+P8+Q8</f>
        <v>0.02</v>
      </c>
      <c r="O8" s="46">
        <v>0.0168</v>
      </c>
      <c r="P8" s="29"/>
      <c r="Q8" s="46">
        <v>0.0032</v>
      </c>
      <c r="R8" s="29">
        <f>S8+U8+X8</f>
        <v>0.107</v>
      </c>
      <c r="S8" s="29"/>
      <c r="T8" s="46"/>
      <c r="U8" s="29"/>
      <c r="V8" s="29"/>
      <c r="W8" s="29"/>
      <c r="X8" s="29">
        <v>0.107</v>
      </c>
      <c r="Y8" s="29">
        <v>0.107</v>
      </c>
      <c r="Z8" s="29">
        <f>AA8+AC8+AE8+AG8</f>
        <v>0</v>
      </c>
      <c r="AA8" s="29"/>
      <c r="AB8" s="46"/>
      <c r="AC8" s="29"/>
      <c r="AD8" s="57"/>
      <c r="AE8" s="58"/>
      <c r="AF8" s="57"/>
      <c r="AG8" s="57"/>
      <c r="AH8" s="46"/>
      <c r="AI8" s="65"/>
      <c r="AJ8" s="57"/>
      <c r="AK8" s="66">
        <f>D8+Z8</f>
        <v>0.624</v>
      </c>
    </row>
    <row r="9" s="7" customFormat="1" ht="35.4" customHeight="1" spans="1:37">
      <c r="A9" s="30"/>
      <c r="B9" s="31" t="s">
        <v>48</v>
      </c>
      <c r="C9" s="31"/>
      <c r="D9" s="29">
        <f>J9+N9+R9</f>
        <v>0.624</v>
      </c>
      <c r="E9" s="29"/>
      <c r="F9" s="29"/>
      <c r="G9" s="29"/>
      <c r="H9" s="29"/>
      <c r="I9" s="29"/>
      <c r="J9" s="29">
        <f>K9+L9+M9</f>
        <v>0.497</v>
      </c>
      <c r="K9" s="29"/>
      <c r="L9" s="29">
        <v>0.497</v>
      </c>
      <c r="M9" s="29"/>
      <c r="N9" s="29">
        <f>O9+P9+Q9</f>
        <v>0.02</v>
      </c>
      <c r="O9" s="46">
        <v>0.0168</v>
      </c>
      <c r="P9" s="29"/>
      <c r="Q9" s="46">
        <v>0.0032</v>
      </c>
      <c r="R9" s="29">
        <f>S9+U9+X9</f>
        <v>0.107</v>
      </c>
      <c r="S9" s="29"/>
      <c r="T9" s="46"/>
      <c r="U9" s="29"/>
      <c r="V9" s="29"/>
      <c r="W9" s="29"/>
      <c r="X9" s="29">
        <v>0.107</v>
      </c>
      <c r="Y9" s="29">
        <v>0.107</v>
      </c>
      <c r="Z9" s="29"/>
      <c r="AA9" s="29"/>
      <c r="AB9" s="46"/>
      <c r="AC9" s="29"/>
      <c r="AD9" s="57"/>
      <c r="AE9" s="58"/>
      <c r="AF9" s="57"/>
      <c r="AG9" s="57"/>
      <c r="AH9" s="46"/>
      <c r="AI9" s="65"/>
      <c r="AJ9" s="57"/>
      <c r="AK9" s="66">
        <f>D9+Z9</f>
        <v>0.624</v>
      </c>
    </row>
    <row r="10" s="7" customFormat="1" ht="35.4" customHeight="1" spans="1:37">
      <c r="A10" s="30"/>
      <c r="B10" s="27" t="s">
        <v>49</v>
      </c>
      <c r="C10" s="27" t="s">
        <v>50</v>
      </c>
      <c r="D10" s="29">
        <f>J10+N10+R10</f>
        <v>1.9084</v>
      </c>
      <c r="E10" s="29"/>
      <c r="F10" s="29"/>
      <c r="G10" s="29"/>
      <c r="H10" s="29"/>
      <c r="I10" s="29"/>
      <c r="J10" s="29">
        <f>K10+L10+M10</f>
        <v>0.4133</v>
      </c>
      <c r="K10" s="29">
        <v>0.0647</v>
      </c>
      <c r="L10" s="29">
        <v>0.3486</v>
      </c>
      <c r="M10" s="29"/>
      <c r="N10" s="29">
        <f>O10+P10+Q10</f>
        <v>1.4498</v>
      </c>
      <c r="O10" s="46">
        <v>0.0633</v>
      </c>
      <c r="P10" s="29"/>
      <c r="Q10" s="46">
        <v>1.3865</v>
      </c>
      <c r="R10" s="29">
        <v>0.0453</v>
      </c>
      <c r="S10" s="29"/>
      <c r="T10" s="46"/>
      <c r="U10" s="29"/>
      <c r="V10" s="29"/>
      <c r="W10" s="29"/>
      <c r="X10" s="29">
        <v>0.0453</v>
      </c>
      <c r="Y10" s="29">
        <v>0.0453</v>
      </c>
      <c r="Z10" s="29"/>
      <c r="AA10" s="29"/>
      <c r="AB10" s="46"/>
      <c r="AC10" s="29"/>
      <c r="AD10" s="57"/>
      <c r="AE10" s="58"/>
      <c r="AF10" s="57"/>
      <c r="AG10" s="57"/>
      <c r="AH10" s="46"/>
      <c r="AI10" s="65">
        <v>0.0169</v>
      </c>
      <c r="AJ10" s="65">
        <v>0.0169</v>
      </c>
      <c r="AK10" s="66">
        <f>D10+AI10</f>
        <v>1.9253</v>
      </c>
    </row>
    <row r="11" s="8" customFormat="1" ht="35.4" customHeight="1" spans="1:37">
      <c r="A11" s="30"/>
      <c r="B11" s="31" t="s">
        <v>48</v>
      </c>
      <c r="C11" s="31"/>
      <c r="D11" s="29">
        <f>J11+N11+R11</f>
        <v>1.9084</v>
      </c>
      <c r="E11" s="29"/>
      <c r="F11" s="29"/>
      <c r="G11" s="29"/>
      <c r="H11" s="29"/>
      <c r="I11" s="29"/>
      <c r="J11" s="29">
        <f>K11+L11+M11</f>
        <v>0.4133</v>
      </c>
      <c r="K11" s="29">
        <v>0.0647</v>
      </c>
      <c r="L11" s="29">
        <v>0.3486</v>
      </c>
      <c r="M11" s="29"/>
      <c r="N11" s="29">
        <f>O11+P11+Q11</f>
        <v>1.4498</v>
      </c>
      <c r="O11" s="29">
        <v>0.0633</v>
      </c>
      <c r="P11" s="29"/>
      <c r="Q11" s="29">
        <v>1.3865</v>
      </c>
      <c r="R11" s="29">
        <v>0.0453</v>
      </c>
      <c r="S11" s="29"/>
      <c r="T11" s="29"/>
      <c r="U11" s="29"/>
      <c r="V11" s="29"/>
      <c r="W11" s="29"/>
      <c r="X11" s="29">
        <v>0.0453</v>
      </c>
      <c r="Y11" s="29">
        <v>0.0453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>
        <v>0.0169</v>
      </c>
      <c r="AJ11" s="29">
        <v>0.0169</v>
      </c>
      <c r="AK11" s="66">
        <f>D11+AI11</f>
        <v>1.9253</v>
      </c>
    </row>
    <row r="12" s="8" customFormat="1" ht="42" customHeight="1" spans="1:247">
      <c r="A12" s="32" t="s">
        <v>51</v>
      </c>
      <c r="B12" s="33"/>
      <c r="C12" s="33"/>
      <c r="D12" s="29">
        <f>D9+D11</f>
        <v>2.5324</v>
      </c>
      <c r="E12" s="29">
        <f t="shared" ref="E12:AK12" si="0">E9+E11</f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0.9103</v>
      </c>
      <c r="K12" s="29">
        <f t="shared" si="0"/>
        <v>0.0647</v>
      </c>
      <c r="L12" s="29">
        <f t="shared" si="0"/>
        <v>0.8456</v>
      </c>
      <c r="M12" s="29">
        <f t="shared" si="0"/>
        <v>0</v>
      </c>
      <c r="N12" s="29">
        <f t="shared" si="0"/>
        <v>1.4698</v>
      </c>
      <c r="O12" s="29">
        <f t="shared" si="0"/>
        <v>0.0801</v>
      </c>
      <c r="P12" s="29">
        <f t="shared" si="0"/>
        <v>0</v>
      </c>
      <c r="Q12" s="29">
        <f t="shared" si="0"/>
        <v>1.3897</v>
      </c>
      <c r="R12" s="29">
        <f t="shared" si="0"/>
        <v>0.1523</v>
      </c>
      <c r="S12" s="29">
        <f t="shared" si="0"/>
        <v>0</v>
      </c>
      <c r="T12" s="29">
        <f t="shared" si="0"/>
        <v>0</v>
      </c>
      <c r="U12" s="29">
        <f t="shared" si="0"/>
        <v>0</v>
      </c>
      <c r="V12" s="29">
        <f t="shared" si="0"/>
        <v>0</v>
      </c>
      <c r="W12" s="29">
        <f t="shared" si="0"/>
        <v>0</v>
      </c>
      <c r="X12" s="29">
        <f t="shared" si="0"/>
        <v>0.1523</v>
      </c>
      <c r="Y12" s="29">
        <f t="shared" si="0"/>
        <v>0.1523</v>
      </c>
      <c r="Z12" s="29">
        <f t="shared" si="0"/>
        <v>0</v>
      </c>
      <c r="AA12" s="29">
        <f t="shared" si="0"/>
        <v>0</v>
      </c>
      <c r="AB12" s="29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0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29">
        <f t="shared" si="0"/>
        <v>0.0169</v>
      </c>
      <c r="AJ12" s="29">
        <f t="shared" si="0"/>
        <v>0.0169</v>
      </c>
      <c r="AK12" s="67">
        <f t="shared" si="0"/>
        <v>2.5493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="8" customFormat="1" ht="39" customHeight="1" spans="1:247">
      <c r="A13" s="32" t="s">
        <v>52</v>
      </c>
      <c r="B13" s="33"/>
      <c r="C13" s="33"/>
      <c r="D13" s="29">
        <f>D11+D9</f>
        <v>2.5324</v>
      </c>
      <c r="E13" s="29">
        <f t="shared" ref="E13:AK13" si="1">E11+E9</f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0.9103</v>
      </c>
      <c r="K13" s="29">
        <f t="shared" si="1"/>
        <v>0.0647</v>
      </c>
      <c r="L13" s="29">
        <f t="shared" si="1"/>
        <v>0.8456</v>
      </c>
      <c r="M13" s="29">
        <f t="shared" si="1"/>
        <v>0</v>
      </c>
      <c r="N13" s="29">
        <f t="shared" si="1"/>
        <v>1.4698</v>
      </c>
      <c r="O13" s="29">
        <f t="shared" si="1"/>
        <v>0.0801</v>
      </c>
      <c r="P13" s="29">
        <f t="shared" si="1"/>
        <v>0</v>
      </c>
      <c r="Q13" s="29">
        <f t="shared" si="1"/>
        <v>1.3897</v>
      </c>
      <c r="R13" s="29">
        <f t="shared" si="1"/>
        <v>0.1523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0.1523</v>
      </c>
      <c r="Y13" s="29">
        <f t="shared" si="1"/>
        <v>0.1523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29">
        <f t="shared" si="1"/>
        <v>0.0169</v>
      </c>
      <c r="AJ13" s="29">
        <f t="shared" si="1"/>
        <v>0.0169</v>
      </c>
      <c r="AK13" s="67">
        <f t="shared" si="1"/>
        <v>2.5493</v>
      </c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</row>
    <row r="14" s="8" customFormat="1" ht="35.4" customHeight="1" spans="1:247">
      <c r="A14" s="34"/>
      <c r="B14" s="35"/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57"/>
      <c r="AE14" s="58"/>
      <c r="AF14" s="57"/>
      <c r="AG14" s="57"/>
      <c r="AH14" s="57"/>
      <c r="AI14" s="65"/>
      <c r="AJ14" s="57"/>
      <c r="AK14" s="66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</row>
    <row r="15" s="8" customFormat="1" ht="37" customHeight="1" spans="1:253">
      <c r="A15" s="34"/>
      <c r="B15" s="35"/>
      <c r="C15" s="3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67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71"/>
      <c r="IO15" s="71"/>
      <c r="IP15" s="71"/>
      <c r="IQ15" s="72"/>
      <c r="IR15" s="72"/>
      <c r="IS15" s="72"/>
    </row>
    <row r="16" s="7" customFormat="1" ht="35.4" customHeight="1" spans="1:247">
      <c r="A16" s="36" t="s">
        <v>53</v>
      </c>
      <c r="B16" s="37"/>
      <c r="C16" s="3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67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</row>
    <row r="17" s="8" customFormat="1" ht="47" customHeight="1" spans="1:253">
      <c r="A17" s="32" t="s">
        <v>54</v>
      </c>
      <c r="B17" s="33"/>
      <c r="C17" s="3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57"/>
      <c r="AE17" s="58"/>
      <c r="AF17" s="57"/>
      <c r="AG17" s="57"/>
      <c r="AH17" s="57"/>
      <c r="AI17" s="65"/>
      <c r="AJ17" s="57"/>
      <c r="AK17" s="66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10"/>
      <c r="IO17" s="10"/>
      <c r="IP17" s="10"/>
      <c r="IQ17" s="59"/>
      <c r="IR17" s="59"/>
      <c r="IS17" s="59"/>
    </row>
    <row r="18" s="7" customFormat="1" ht="42" customHeight="1" spans="1:37">
      <c r="A18" s="38" t="s">
        <v>55</v>
      </c>
      <c r="B18" s="39"/>
      <c r="C18" s="39"/>
      <c r="D18" s="40">
        <f>D13+D14</f>
        <v>2.5324</v>
      </c>
      <c r="E18" s="40">
        <f t="shared" ref="E18:AK18" si="2">E13+E14</f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0.9103</v>
      </c>
      <c r="K18" s="40">
        <f t="shared" si="2"/>
        <v>0.0647</v>
      </c>
      <c r="L18" s="40">
        <f t="shared" si="2"/>
        <v>0.8456</v>
      </c>
      <c r="M18" s="40">
        <f t="shared" si="2"/>
        <v>0</v>
      </c>
      <c r="N18" s="40">
        <f t="shared" si="2"/>
        <v>1.4698</v>
      </c>
      <c r="O18" s="40">
        <f t="shared" si="2"/>
        <v>0.0801</v>
      </c>
      <c r="P18" s="40">
        <f t="shared" si="2"/>
        <v>0</v>
      </c>
      <c r="Q18" s="40">
        <f t="shared" si="2"/>
        <v>1.3897</v>
      </c>
      <c r="R18" s="40">
        <f t="shared" si="2"/>
        <v>0.1523</v>
      </c>
      <c r="S18" s="40">
        <f t="shared" si="2"/>
        <v>0</v>
      </c>
      <c r="T18" s="40">
        <f t="shared" si="2"/>
        <v>0</v>
      </c>
      <c r="U18" s="40">
        <f t="shared" si="2"/>
        <v>0</v>
      </c>
      <c r="V18" s="40">
        <f t="shared" si="2"/>
        <v>0</v>
      </c>
      <c r="W18" s="40">
        <f t="shared" si="2"/>
        <v>0</v>
      </c>
      <c r="X18" s="40">
        <f t="shared" si="2"/>
        <v>0.1523</v>
      </c>
      <c r="Y18" s="40">
        <f t="shared" si="2"/>
        <v>0.1523</v>
      </c>
      <c r="Z18" s="40">
        <f t="shared" si="2"/>
        <v>0</v>
      </c>
      <c r="AA18" s="40">
        <f t="shared" si="2"/>
        <v>0</v>
      </c>
      <c r="AB18" s="40">
        <f t="shared" si="2"/>
        <v>0</v>
      </c>
      <c r="AC18" s="40">
        <f t="shared" si="2"/>
        <v>0</v>
      </c>
      <c r="AD18" s="40">
        <f t="shared" si="2"/>
        <v>0</v>
      </c>
      <c r="AE18" s="40">
        <f t="shared" si="2"/>
        <v>0</v>
      </c>
      <c r="AF18" s="40">
        <f t="shared" si="2"/>
        <v>0</v>
      </c>
      <c r="AG18" s="40">
        <f t="shared" si="2"/>
        <v>0</v>
      </c>
      <c r="AH18" s="40">
        <f t="shared" si="2"/>
        <v>0</v>
      </c>
      <c r="AI18" s="40">
        <f t="shared" si="2"/>
        <v>0.0169</v>
      </c>
      <c r="AJ18" s="40">
        <f t="shared" si="2"/>
        <v>0.0169</v>
      </c>
      <c r="AK18" s="70">
        <f t="shared" si="2"/>
        <v>2.5493</v>
      </c>
    </row>
    <row r="19" s="9" customFormat="1" ht="31" customHeight="1" spans="1:37">
      <c r="A19" s="41" t="s">
        <v>56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7"/>
      <c r="M19" s="48"/>
      <c r="N19" s="48"/>
      <c r="O19" s="47"/>
      <c r="P19" s="47"/>
      <c r="Q19" s="52" t="s">
        <v>57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</sheetData>
  <mergeCells count="53">
    <mergeCell ref="A1:AK1"/>
    <mergeCell ref="B2:AK2"/>
    <mergeCell ref="A3:J3"/>
    <mergeCell ref="AI3:AK3"/>
    <mergeCell ref="D4:Y4"/>
    <mergeCell ref="Z4:AH4"/>
    <mergeCell ref="AI4:AJ4"/>
    <mergeCell ref="F5:I5"/>
    <mergeCell ref="K5:M5"/>
    <mergeCell ref="O5:Q5"/>
    <mergeCell ref="S5:Y5"/>
    <mergeCell ref="AA5:AH5"/>
    <mergeCell ref="F6:G6"/>
    <mergeCell ref="H6:I6"/>
    <mergeCell ref="V6:W6"/>
    <mergeCell ref="B9:C9"/>
    <mergeCell ref="B11:C11"/>
    <mergeCell ref="A12:C12"/>
    <mergeCell ref="A13:C13"/>
    <mergeCell ref="A14:C14"/>
    <mergeCell ref="A15:C15"/>
    <mergeCell ref="A16:C16"/>
    <mergeCell ref="A17:C17"/>
    <mergeCell ref="A18:C18"/>
    <mergeCell ref="A19:K19"/>
    <mergeCell ref="Q19:AK19"/>
    <mergeCell ref="A6:A7"/>
    <mergeCell ref="A8:A11"/>
    <mergeCell ref="B6:B7"/>
    <mergeCell ref="C6:C7"/>
    <mergeCell ref="D5:D7"/>
    <mergeCell ref="E5:E7"/>
    <mergeCell ref="J5:J7"/>
    <mergeCell ref="K6:K7"/>
    <mergeCell ref="L6:L7"/>
    <mergeCell ref="M6:M7"/>
    <mergeCell ref="N5:N7"/>
    <mergeCell ref="O6:O7"/>
    <mergeCell ref="P6:P7"/>
    <mergeCell ref="Q6:Q7"/>
    <mergeCell ref="R5:R7"/>
    <mergeCell ref="S6:S7"/>
    <mergeCell ref="U6:U7"/>
    <mergeCell ref="X6:X7"/>
    <mergeCell ref="Z5:Z7"/>
    <mergeCell ref="AA6:AA7"/>
    <mergeCell ref="AC6:AC7"/>
    <mergeCell ref="AE6:AE7"/>
    <mergeCell ref="AG6:AG7"/>
    <mergeCell ref="AI5:AI7"/>
    <mergeCell ref="AJ6:AJ7"/>
    <mergeCell ref="AK4:AK7"/>
    <mergeCell ref="A4:C5"/>
  </mergeCells>
  <printOptions horizontalCentered="1" verticalCentered="1"/>
  <pageMargins left="0.2" right="0" top="0.11875" bottom="0" header="1.01875" footer="0.388888888888889"/>
  <pageSetup paperSize="8" scale="64" pageOrder="overThenDown" orientation="landscape"/>
  <headerFooter alignWithMargins="0"/>
  <rowBreaks count="1" manualBreakCount="1">
    <brk id="19" max="2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showZeros="0" defaultGridColor="0" colorId="0" workbookViewId="0">
      <selection activeCell="C1" sqref="C1"/>
    </sheetView>
  </sheetViews>
  <sheetFormatPr defaultColWidth="8" defaultRowHeight="13.2"/>
  <cols>
    <col min="1" max="1" width="26.0833333333333" style="1" customWidth="1"/>
    <col min="2" max="2" width="1.08333333333333" style="1" customWidth="1"/>
    <col min="3" max="3" width="28.0833333333333" style="1" customWidth="1"/>
    <col min="4" max="4" width="8" style="1" customWidth="1"/>
    <col min="5" max="16384" width="8" style="1"/>
  </cols>
  <sheetData>
    <row r="1" ht="15.6" spans="1:3">
      <c r="A1" s="2" t="e">
        <v>#REF!</v>
      </c>
      <c r="C1" s="3"/>
    </row>
    <row r="2" ht="15.6" spans="1:1">
      <c r="A2" s="3"/>
    </row>
    <row r="3" ht="15.6" spans="1:3">
      <c r="A3" s="3"/>
      <c r="C3" s="3"/>
    </row>
    <row r="4" ht="15.6" spans="1:3">
      <c r="A4" s="4" t="e">
        <v>#REF!</v>
      </c>
      <c r="C4" s="3"/>
    </row>
    <row r="5" ht="15.6" spans="3:3">
      <c r="C5" s="3"/>
    </row>
    <row r="6" ht="15.6" spans="3:3">
      <c r="C6" s="3"/>
    </row>
    <row r="7" ht="15.6" spans="1:3">
      <c r="A7" s="3"/>
      <c r="C7" s="3"/>
    </row>
    <row r="8" ht="15.6" spans="1:3">
      <c r="A8" s="3"/>
      <c r="C8" s="3"/>
    </row>
    <row r="9" ht="15.6" spans="1:3">
      <c r="A9" s="3"/>
      <c r="C9" s="3"/>
    </row>
    <row r="10" ht="15.6" spans="1:3">
      <c r="A10" s="3"/>
      <c r="C10" s="3"/>
    </row>
    <row r="11" ht="15.6" spans="1:3">
      <c r="A11" s="3"/>
      <c r="C11" s="3"/>
    </row>
    <row r="12" ht="15.6" spans="3:3">
      <c r="C12" s="3"/>
    </row>
    <row r="13" ht="15.6" spans="3:3">
      <c r="C13" s="3"/>
    </row>
    <row r="14" ht="15.6" spans="1:3">
      <c r="A14" s="3"/>
      <c r="C14" s="3"/>
    </row>
    <row r="15" ht="15.6" spans="1:1">
      <c r="A15" s="3"/>
    </row>
    <row r="16" ht="15.6" spans="1:1">
      <c r="A16" s="3"/>
    </row>
    <row r="17" ht="15.6" spans="1:3">
      <c r="A17" s="3"/>
      <c r="C17" s="3"/>
    </row>
    <row r="18" ht="15.6" spans="3:3">
      <c r="C18" s="3"/>
    </row>
    <row r="19" ht="15.6" spans="3:3">
      <c r="C19" s="3"/>
    </row>
    <row r="20" ht="15.6" spans="1:3">
      <c r="A20" s="3"/>
      <c r="C20" s="3"/>
    </row>
    <row r="21" ht="15.6" spans="1:1">
      <c r="A21" s="3"/>
    </row>
    <row r="22" ht="15.6" spans="1:3">
      <c r="A22" s="3"/>
      <c r="C22" s="3"/>
    </row>
    <row r="23" ht="15.6" spans="1:3">
      <c r="A23" s="3"/>
      <c r="C23" s="3"/>
    </row>
    <row r="24" ht="15.6" spans="1:1">
      <c r="A24" s="3"/>
    </row>
    <row r="25" ht="15.6" spans="9:9">
      <c r="I25" s="3"/>
    </row>
    <row r="26" ht="15.6" spans="1:3">
      <c r="A26" s="3"/>
      <c r="C26" s="3"/>
    </row>
    <row r="27" ht="15.6" spans="1:3">
      <c r="A27" s="3"/>
      <c r="C27" s="3"/>
    </row>
    <row r="28" ht="15.6" spans="1:3">
      <c r="A28" s="3"/>
      <c r="C28" s="3"/>
    </row>
    <row r="29" ht="15.6" spans="1:3">
      <c r="A29" s="3"/>
      <c r="C29" s="3"/>
    </row>
    <row r="30" ht="15.6" spans="1:3">
      <c r="A30" s="3"/>
      <c r="C30" s="3"/>
    </row>
    <row r="31" ht="15.6" spans="1:3">
      <c r="A31" s="3"/>
      <c r="C31" s="3"/>
    </row>
    <row r="32" ht="15.6" spans="1:3">
      <c r="A32" s="3"/>
      <c r="C32" s="3"/>
    </row>
    <row r="33" ht="15.6" spans="1:3">
      <c r="A33" s="3"/>
      <c r="C33" s="3"/>
    </row>
    <row r="34" ht="15.6" spans="1:3">
      <c r="A34" s="3"/>
      <c r="C34" s="3"/>
    </row>
    <row r="35" ht="15.6" spans="1:3">
      <c r="A35" s="3"/>
      <c r="C35" s="3"/>
    </row>
    <row r="36" ht="15.6" spans="1:3">
      <c r="A36" s="3"/>
      <c r="C36" s="3"/>
    </row>
    <row r="37" ht="15.6" spans="1:1">
      <c r="A37" s="3"/>
    </row>
    <row r="38" ht="15.6" spans="1:1">
      <c r="A38" s="3"/>
    </row>
    <row r="39" ht="15.6" spans="1:3">
      <c r="A39" s="3"/>
      <c r="C39" s="3"/>
    </row>
    <row r="40" ht="15.6" spans="1:3">
      <c r="A40" s="3"/>
      <c r="C40" s="3"/>
    </row>
    <row r="41" ht="15.6" spans="1:3">
      <c r="A41" s="3"/>
      <c r="C41" s="3"/>
    </row>
  </sheetData>
  <sheetProtection password="8863" sheet="1" objects="1" scenario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 GROUP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分表</vt:lpstr>
      <vt:lpstr>00000000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</dc:creator>
  <cp:lastModifiedBy>综合股收文员</cp:lastModifiedBy>
  <dcterms:created xsi:type="dcterms:W3CDTF">2009-02-13T01:31:00Z</dcterms:created>
  <cp:lastPrinted>2019-04-16T07:32:00Z</cp:lastPrinted>
  <dcterms:modified xsi:type="dcterms:W3CDTF">2022-05-27T04:01:26Z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FD25F29A89834889A1B3CC24000EA9A9</vt:lpwstr>
  </property>
</Properties>
</file>